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drzejgodonzamowieniaa43-my.sharepoint.com/personal/admin_andrzejgodonzamowieniaa43_onmicrosoft_com/Documents/Muzeum/2022/02_ZO_Środki czystości/"/>
    </mc:Choice>
  </mc:AlternateContent>
  <xr:revisionPtr revIDLastSave="6" documentId="13_ncr:1_{E941A62A-BE1C-4D3F-A3D0-43CAD955313E}" xr6:coauthVersionLast="47" xr6:coauthVersionMax="47" xr10:uidLastSave="{DF0A57FD-6DEC-43DC-9596-872BB89C7097}"/>
  <bookViews>
    <workbookView xWindow="-120" yWindow="-120" windowWidth="29040" windowHeight="15840" xr2:uid="{00000000-000D-0000-FFFF-FFFF00000000}"/>
  </bookViews>
  <sheets>
    <sheet name="Środki czystości" sheetId="1" r:id="rId1"/>
  </sheets>
  <definedNames>
    <definedName name="_xlnm.Print_Area" localSheetId="0">'Środki czystości'!$A$1:$D$88</definedName>
    <definedName name="_xlnm.Print_Titles" localSheetId="0">'Środki czystości'!$1:$1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G2" i="1"/>
  <c r="H2" i="1" s="1"/>
  <c r="G3" i="1"/>
  <c r="H3" i="1" s="1"/>
  <c r="F2" i="1" l="1"/>
  <c r="I2" i="1" s="1"/>
  <c r="I3" i="1"/>
  <c r="F4" i="1"/>
  <c r="G4" i="1"/>
  <c r="H4" i="1" s="1"/>
  <c r="I4" i="1" s="1"/>
  <c r="F5" i="1"/>
  <c r="G5" i="1"/>
  <c r="H5" i="1" s="1"/>
  <c r="I5" i="1" l="1"/>
  <c r="F6" i="1"/>
  <c r="G6" i="1"/>
  <c r="H6" i="1" s="1"/>
  <c r="F7" i="1"/>
  <c r="G7" i="1"/>
  <c r="H7" i="1" s="1"/>
  <c r="G8" i="1"/>
  <c r="H8" i="1" s="1"/>
  <c r="F8" i="1"/>
  <c r="I6" i="1" l="1"/>
  <c r="I7" i="1"/>
  <c r="I8" i="1"/>
  <c r="F9" i="1"/>
  <c r="G9" i="1"/>
  <c r="H9" i="1" s="1"/>
  <c r="I9" i="1" l="1"/>
  <c r="G10" i="1"/>
  <c r="H10" i="1" s="1"/>
  <c r="F10" i="1"/>
  <c r="I10" i="1" l="1"/>
  <c r="F11" i="1"/>
  <c r="G11" i="1"/>
  <c r="H11" i="1"/>
  <c r="I11" i="1" l="1"/>
  <c r="F12" i="1"/>
  <c r="G12" i="1"/>
  <c r="H12" i="1" s="1"/>
  <c r="I12" i="1" l="1"/>
  <c r="G13" i="1"/>
  <c r="H13" i="1" s="1"/>
  <c r="F13" i="1"/>
  <c r="I13" i="1" l="1"/>
  <c r="G14" i="1"/>
  <c r="H14" i="1" s="1"/>
  <c r="F14" i="1"/>
  <c r="I14" i="1" l="1"/>
  <c r="F15" i="1"/>
  <c r="G15" i="1"/>
  <c r="H15" i="1" s="1"/>
  <c r="G16" i="1"/>
  <c r="H16" i="1" s="1"/>
  <c r="F16" i="1"/>
  <c r="G17" i="1"/>
  <c r="H17" i="1" s="1"/>
  <c r="F17" i="1"/>
  <c r="I16" i="1" l="1"/>
  <c r="I15" i="1"/>
  <c r="I17" i="1"/>
  <c r="G18" i="1"/>
  <c r="H18" i="1" s="1"/>
  <c r="F18" i="1"/>
  <c r="I18" i="1" l="1"/>
  <c r="F19" i="1"/>
  <c r="G19" i="1"/>
  <c r="H19" i="1" s="1"/>
  <c r="I19" i="1" l="1"/>
  <c r="G20" i="1"/>
  <c r="H20" i="1" s="1"/>
  <c r="F20" i="1"/>
  <c r="I20" i="1" l="1"/>
  <c r="F21" i="1"/>
  <c r="G21" i="1"/>
  <c r="H21" i="1" s="1"/>
  <c r="I21" i="1" l="1"/>
  <c r="G22" i="1"/>
  <c r="H22" i="1" s="1"/>
  <c r="F22" i="1"/>
  <c r="I22" i="1" l="1"/>
  <c r="F23" i="1"/>
  <c r="G23" i="1"/>
  <c r="H23" i="1" s="1"/>
  <c r="I23" i="1" l="1"/>
  <c r="G24" i="1"/>
  <c r="H24" i="1" s="1"/>
  <c r="F24" i="1"/>
  <c r="I24" i="1" l="1"/>
  <c r="F25" i="1"/>
  <c r="G25" i="1"/>
  <c r="H25" i="1" s="1"/>
  <c r="G26" i="1"/>
  <c r="H26" i="1" s="1"/>
  <c r="F26" i="1"/>
  <c r="I25" i="1" l="1"/>
  <c r="I26" i="1"/>
  <c r="F27" i="1"/>
  <c r="G27" i="1"/>
  <c r="H27" i="1" s="1"/>
  <c r="I27" i="1" l="1"/>
  <c r="F28" i="1"/>
  <c r="G28" i="1"/>
  <c r="H28" i="1" s="1"/>
  <c r="F29" i="1"/>
  <c r="G29" i="1"/>
  <c r="H29" i="1" s="1"/>
  <c r="I28" i="1" l="1"/>
  <c r="I29" i="1"/>
  <c r="F30" i="1"/>
  <c r="G30" i="1"/>
  <c r="H30" i="1" s="1"/>
  <c r="F31" i="1"/>
  <c r="G31" i="1"/>
  <c r="H31" i="1" s="1"/>
  <c r="I30" i="1" l="1"/>
  <c r="I31" i="1"/>
  <c r="G32" i="1"/>
  <c r="H32" i="1" s="1"/>
  <c r="F32" i="1"/>
  <c r="I32" i="1" l="1"/>
  <c r="G33" i="1"/>
  <c r="H33" i="1" s="1"/>
  <c r="F33" i="1"/>
  <c r="I33" i="1" l="1"/>
  <c r="F34" i="1"/>
  <c r="G34" i="1"/>
  <c r="H34" i="1" s="1"/>
  <c r="F35" i="1"/>
  <c r="G35" i="1"/>
  <c r="H35" i="1" s="1"/>
  <c r="I34" i="1" l="1"/>
  <c r="I35" i="1"/>
  <c r="F36" i="1"/>
  <c r="G36" i="1"/>
  <c r="H36" i="1" s="1"/>
  <c r="F37" i="1"/>
  <c r="G37" i="1"/>
  <c r="H37" i="1" s="1"/>
  <c r="I36" i="1" l="1"/>
  <c r="I37" i="1"/>
  <c r="G38" i="1"/>
  <c r="H38" i="1" s="1"/>
  <c r="F38" i="1"/>
  <c r="I38" i="1" l="1"/>
  <c r="G39" i="1"/>
  <c r="H39" i="1" s="1"/>
  <c r="F39" i="1"/>
  <c r="I39" i="1" l="1"/>
  <c r="G40" i="1"/>
  <c r="H40" i="1" s="1"/>
  <c r="F40" i="1"/>
  <c r="G41" i="1"/>
  <c r="H41" i="1" s="1"/>
  <c r="F41" i="1"/>
  <c r="I40" i="1" l="1"/>
  <c r="I41" i="1"/>
  <c r="G42" i="1"/>
  <c r="H42" i="1" s="1"/>
  <c r="F42" i="1"/>
  <c r="I42" i="1" l="1"/>
  <c r="F43" i="1"/>
  <c r="G43" i="1"/>
  <c r="H43" i="1" s="1"/>
  <c r="I43" i="1" l="1"/>
  <c r="F44" i="1"/>
  <c r="G44" i="1"/>
  <c r="H44" i="1" s="1"/>
  <c r="F45" i="1"/>
  <c r="G45" i="1"/>
  <c r="H45" i="1" s="1"/>
  <c r="I44" i="1" l="1"/>
  <c r="I45" i="1"/>
  <c r="G46" i="1"/>
  <c r="H46" i="1" s="1"/>
  <c r="F46" i="1"/>
  <c r="I46" i="1" l="1"/>
  <c r="F47" i="1"/>
  <c r="G47" i="1"/>
  <c r="H47" i="1" s="1"/>
  <c r="I47" i="1" l="1"/>
  <c r="G48" i="1"/>
  <c r="H48" i="1" s="1"/>
  <c r="F48" i="1"/>
  <c r="I48" i="1" l="1"/>
  <c r="G49" i="1"/>
  <c r="H49" i="1" s="1"/>
  <c r="F49" i="1"/>
  <c r="I49" i="1" l="1"/>
  <c r="F50" i="1"/>
  <c r="G50" i="1"/>
  <c r="H50" i="1" s="1"/>
  <c r="I50" i="1" l="1"/>
  <c r="G51" i="1"/>
  <c r="H51" i="1" s="1"/>
  <c r="F51" i="1"/>
  <c r="I51" i="1" l="1"/>
  <c r="F52" i="1"/>
  <c r="G52" i="1"/>
  <c r="H52" i="1" s="1"/>
  <c r="I52" i="1" l="1"/>
  <c r="G53" i="1"/>
  <c r="H53" i="1" s="1"/>
  <c r="F53" i="1"/>
  <c r="I53" i="1" l="1"/>
  <c r="F54" i="1"/>
  <c r="G54" i="1"/>
  <c r="H54" i="1" s="1"/>
  <c r="F55" i="1"/>
  <c r="G55" i="1"/>
  <c r="H55" i="1" s="1"/>
  <c r="I54" i="1" l="1"/>
  <c r="I55" i="1"/>
  <c r="F56" i="1"/>
  <c r="G56" i="1"/>
  <c r="H56" i="1" s="1"/>
  <c r="I56" i="1" l="1"/>
  <c r="G57" i="1"/>
  <c r="H57" i="1" s="1"/>
  <c r="F57" i="1"/>
  <c r="I57" i="1" l="1"/>
  <c r="F58" i="1"/>
  <c r="G58" i="1"/>
  <c r="H58" i="1" s="1"/>
  <c r="I58" i="1" l="1"/>
  <c r="F59" i="1"/>
  <c r="G59" i="1"/>
  <c r="H59" i="1" s="1"/>
  <c r="I59" i="1" l="1"/>
  <c r="G60" i="1"/>
  <c r="H60" i="1" s="1"/>
  <c r="F60" i="1"/>
  <c r="I60" i="1" l="1"/>
  <c r="G61" i="1"/>
  <c r="H61" i="1" s="1"/>
  <c r="F61" i="1"/>
  <c r="I61" i="1" l="1"/>
  <c r="F62" i="1" l="1"/>
  <c r="G62" i="1"/>
  <c r="H62" i="1" s="1"/>
  <c r="F63" i="1"/>
  <c r="G63" i="1"/>
  <c r="H63" i="1" s="1"/>
  <c r="G64" i="1"/>
  <c r="H64" i="1" s="1"/>
  <c r="F64" i="1"/>
  <c r="I63" i="1" l="1"/>
  <c r="I62" i="1"/>
  <c r="I64" i="1"/>
  <c r="G65" i="1"/>
  <c r="H65" i="1" s="1"/>
  <c r="F65" i="1"/>
  <c r="I65" i="1" l="1"/>
  <c r="G66" i="1"/>
  <c r="H66" i="1" s="1"/>
  <c r="F66" i="1"/>
  <c r="I66" i="1" l="1"/>
  <c r="G67" i="1"/>
  <c r="H67" i="1" s="1"/>
  <c r="F67" i="1"/>
  <c r="G68" i="1"/>
  <c r="H68" i="1" s="1"/>
  <c r="F68" i="1"/>
  <c r="I67" i="1" l="1"/>
  <c r="I68" i="1"/>
  <c r="G69" i="1"/>
  <c r="H69" i="1" s="1"/>
  <c r="F69" i="1"/>
  <c r="I69" i="1" l="1"/>
  <c r="F70" i="1"/>
  <c r="G70" i="1"/>
  <c r="H70" i="1" s="1"/>
  <c r="I70" i="1" l="1"/>
  <c r="F71" i="1"/>
  <c r="G71" i="1"/>
  <c r="H71" i="1" s="1"/>
  <c r="I71" i="1" l="1"/>
  <c r="F72" i="1"/>
  <c r="G72" i="1"/>
  <c r="H72" i="1" s="1"/>
  <c r="F73" i="1"/>
  <c r="G73" i="1"/>
  <c r="H73" i="1" s="1"/>
  <c r="I72" i="1" l="1"/>
  <c r="I73" i="1"/>
  <c r="F74" i="1"/>
  <c r="G74" i="1"/>
  <c r="H74" i="1" s="1"/>
  <c r="I74" i="1" l="1"/>
  <c r="G75" i="1"/>
  <c r="H75" i="1" s="1"/>
  <c r="F75" i="1"/>
  <c r="I75" i="1" l="1"/>
  <c r="G76" i="1"/>
  <c r="H76" i="1" s="1"/>
  <c r="F76" i="1"/>
  <c r="I76" i="1" l="1"/>
  <c r="F77" i="1"/>
  <c r="G77" i="1"/>
  <c r="H77" i="1" s="1"/>
  <c r="I77" i="1" l="1"/>
  <c r="G78" i="1"/>
  <c r="H78" i="1" s="1"/>
  <c r="F78" i="1"/>
  <c r="I78" i="1" l="1"/>
  <c r="F79" i="1"/>
  <c r="G79" i="1"/>
  <c r="H79" i="1" s="1"/>
  <c r="I79" i="1" l="1"/>
  <c r="G80" i="1"/>
  <c r="H80" i="1" s="1"/>
  <c r="F80" i="1"/>
  <c r="I80" i="1" l="1"/>
  <c r="F81" i="1"/>
  <c r="G81" i="1"/>
  <c r="H81" i="1" s="1"/>
  <c r="I81" i="1" l="1"/>
  <c r="F82" i="1"/>
  <c r="G82" i="1"/>
  <c r="H82" i="1" s="1"/>
  <c r="I82" i="1" l="1"/>
  <c r="F83" i="1"/>
  <c r="G83" i="1"/>
  <c r="H83" i="1" s="1"/>
  <c r="I83" i="1" l="1"/>
  <c r="G84" i="1"/>
  <c r="H84" i="1" s="1"/>
  <c r="F84" i="1"/>
  <c r="I84" i="1" l="1"/>
  <c r="G85" i="1"/>
  <c r="H85" i="1" s="1"/>
  <c r="F85" i="1"/>
  <c r="I85" i="1" l="1"/>
  <c r="G86" i="1"/>
  <c r="H86" i="1" s="1"/>
  <c r="F86" i="1"/>
  <c r="I86" i="1" l="1"/>
  <c r="F87" i="1"/>
  <c r="G87" i="1"/>
  <c r="H87" i="1" s="1"/>
  <c r="I87" i="1" l="1"/>
  <c r="G88" i="1"/>
  <c r="H88" i="1" s="1"/>
  <c r="F88" i="1"/>
  <c r="I88" i="1" l="1"/>
  <c r="I89" i="1" l="1"/>
  <c r="H89" i="1"/>
  <c r="F89" i="1"/>
</calcChain>
</file>

<file path=xl/sharedStrings.xml><?xml version="1.0" encoding="utf-8"?>
<sst xmlns="http://schemas.openxmlformats.org/spreadsheetml/2006/main" count="184" uniqueCount="104">
  <si>
    <t>Lp</t>
  </si>
  <si>
    <t>Nazwa produktu</t>
  </si>
  <si>
    <t>Jednostka</t>
  </si>
  <si>
    <t>ILOŚĆ</t>
  </si>
  <si>
    <t>Cena jednostkowa brutto</t>
  </si>
  <si>
    <t>Wartość</t>
  </si>
  <si>
    <r>
      <t>OPCJA (</t>
    </r>
    <r>
      <rPr>
        <sz val="11"/>
        <color rgb="FF000000"/>
        <rFont val="Arial"/>
        <family val="2"/>
        <charset val="238"/>
      </rPr>
      <t>20% ogólnej ilości)</t>
    </r>
  </si>
  <si>
    <t>Wartość opcji</t>
  </si>
  <si>
    <t>RAZEM wartość + wartość opcji</t>
  </si>
  <si>
    <t>opakowanie</t>
  </si>
  <si>
    <t>sztuka</t>
  </si>
  <si>
    <t>SUMA</t>
  </si>
  <si>
    <t>domestos zielony 750 ml</t>
  </si>
  <si>
    <t>Ajax płyn 1 litr</t>
  </si>
  <si>
    <t>cilit kamień i rdza 420 ml</t>
  </si>
  <si>
    <t>cif mleczko biały 700 ml</t>
  </si>
  <si>
    <t>pasta BHP</t>
  </si>
  <si>
    <t>płyn do konserwacji i czyszczenia drewna Sidolux 750 ml</t>
  </si>
  <si>
    <t>płyn do mycia Sidolux - mydło marsylskie - 1 litr</t>
  </si>
  <si>
    <t>płyn do podłóg Pronto 5 w 1 1 litr</t>
  </si>
  <si>
    <t>pasta płynna do podłóg luksusowa EMU</t>
  </si>
  <si>
    <t>płyn do naczyń Ludwik - 5 litrów</t>
  </si>
  <si>
    <t>płyn do mycia szyb Clin biały 500 ml</t>
  </si>
  <si>
    <t>mydło w płynie 5 litrów</t>
  </si>
  <si>
    <t>mydło w płynie małe (z dozownikiem)</t>
  </si>
  <si>
    <t>proszek do prania kolor 600g</t>
  </si>
  <si>
    <t>wkład zapachowy do pisuaru + koszyczki</t>
  </si>
  <si>
    <t>odświeżacz powietrza w aerozolu Glade 300 ml</t>
  </si>
  <si>
    <t>odświeżacz powietrza do łazienek w żelu Brise</t>
  </si>
  <si>
    <t>zapach do kontaktu Brise potrójny - różne zapachy</t>
  </si>
  <si>
    <t>spray do czyszczenia mebli (kurz) Pronto zwykły / cytrusowy</t>
  </si>
  <si>
    <t>spray do czyszczenia (elektryka) Pronto 250 ml</t>
  </si>
  <si>
    <t>odkamieniacz do czajnika w płynie 250 ml</t>
  </si>
  <si>
    <t>spray na mole</t>
  </si>
  <si>
    <t>zawieszki na mole</t>
  </si>
  <si>
    <t>ręczniki papierowe (duży rulon) Jumbo</t>
  </si>
  <si>
    <t>papier toaletowy mała rolka, 3-warstwowy (po 8 szt.) celuloza</t>
  </si>
  <si>
    <t>ściereczki do szyb</t>
  </si>
  <si>
    <t>ściereczki do kurzu</t>
  </si>
  <si>
    <t>ściereczki z mikrofibry</t>
  </si>
  <si>
    <t>ściereczki bawełniane</t>
  </si>
  <si>
    <t>zwykłe (pakowane po 5 szt.)</t>
  </si>
  <si>
    <t>filtry Brita Maxtra</t>
  </si>
  <si>
    <t>worki na śmieci 35 litrów</t>
  </si>
  <si>
    <t>worki na śmieci 45 litrów</t>
  </si>
  <si>
    <t>worki na śmieci 60 litrów</t>
  </si>
  <si>
    <t>worki na śmieci z grubej folii 120 litrów</t>
  </si>
  <si>
    <t>worki na śmieci z grubej folii 180 litrów</t>
  </si>
  <si>
    <t>worki na śmieci z grubej folii 240 litrów</t>
  </si>
  <si>
    <t>odmrażacz do zamków</t>
  </si>
  <si>
    <t>miotła do wewnątrz</t>
  </si>
  <si>
    <t>kij do szczotki drewniany</t>
  </si>
  <si>
    <t>szczotka do wc</t>
  </si>
  <si>
    <t>wiaderko plastikowe do zestawu mycia podłogi (z koszyczkiem na mop)</t>
  </si>
  <si>
    <t>wiaderko plastikowe do zestawu mycia podłogi (z koszyczkiem na mop obrotowe + wkłady)</t>
  </si>
  <si>
    <t>szczotki do kurzu na wysuwanej rączce</t>
  </si>
  <si>
    <t>mała zmiotka + szufelka</t>
  </si>
  <si>
    <t>rękawice grube gumowe L</t>
  </si>
  <si>
    <t>rękawice grube gumowe XL</t>
  </si>
  <si>
    <t>płyn do czyszczenia ekranów LCD</t>
  </si>
  <si>
    <t>aerozol ze sprężonym powietrzem</t>
  </si>
  <si>
    <t>gąbki do mycia naczyń duże</t>
  </si>
  <si>
    <t>Płyn do podłóg (do urządzenia KARCHER RM69ASF</t>
  </si>
  <si>
    <t>VANISH płyn do kolorów</t>
  </si>
  <si>
    <t>Spray do czyszczenia (Multisurface) 250 ml</t>
  </si>
  <si>
    <t>Płyn do dezynfekcji rąk poj. 5L</t>
  </si>
  <si>
    <t>Żel do dezynfekcji rąk</t>
  </si>
  <si>
    <t>Płyn do dezynfekcji powierzchni 5 L</t>
  </si>
  <si>
    <t>Dozownik ścienny</t>
  </si>
  <si>
    <t>Maseczki jednorazowe</t>
  </si>
  <si>
    <t>paczka</t>
  </si>
  <si>
    <t>komplet</t>
  </si>
  <si>
    <t>para</t>
  </si>
  <si>
    <t>1 litr</t>
  </si>
  <si>
    <t>Domestos zero kamienia</t>
  </si>
  <si>
    <t>płyn do naczyń Ludwik - 0,5 litr</t>
  </si>
  <si>
    <t>kostki do WC Domestos z koszyczkiem</t>
  </si>
  <si>
    <r>
      <t xml:space="preserve">ręczniki papierowe (pojedyncze listki) </t>
    </r>
    <r>
      <rPr>
        <b/>
        <sz val="11"/>
        <color rgb="FF000000"/>
        <rFont val="Arial"/>
        <family val="2"/>
        <charset val="238"/>
      </rPr>
      <t>białe</t>
    </r>
    <r>
      <rPr>
        <sz val="11"/>
        <color rgb="FF000000"/>
        <rFont val="Arial"/>
        <family val="2"/>
        <charset val="238"/>
      </rPr>
      <t xml:space="preserve"> (20 paczek)</t>
    </r>
  </si>
  <si>
    <t>papier toaletowy duża rolka, eco-papier (po 12 szt.) makulatura</t>
  </si>
  <si>
    <t>miotła na zewnątrz typu Sordo</t>
  </si>
  <si>
    <t>mop płaski z wiadrem</t>
  </si>
  <si>
    <t>zmiotka z szufeką typu leniuch</t>
  </si>
  <si>
    <t>Rękawiczki jednorazowe nitrylowe  rozmiar S</t>
  </si>
  <si>
    <t>Rękawiczki jednorazowe nitrylowe  rozmiar M</t>
  </si>
  <si>
    <t>Rękawiczki jednorazowe nitrylowe  rozmiar L</t>
  </si>
  <si>
    <t>Rękawiczki jednorazowe nitrylowe  rozmiar XL</t>
  </si>
  <si>
    <t>rękawiczki bawełniane rozmiar S</t>
  </si>
  <si>
    <t>rękawiczki bawełniane rozmiar M</t>
  </si>
  <si>
    <t>rękawiczki bawełniane rozmiar L</t>
  </si>
  <si>
    <t>rękawiczki bawełniane rozmiar XL</t>
  </si>
  <si>
    <t>tabletki do zmywarek (pakowane po 50 szt.)</t>
  </si>
  <si>
    <t>sól do zmywarek 1 kg</t>
  </si>
  <si>
    <t>odkamieniacz do ekspresu</t>
  </si>
  <si>
    <t>tabletki do ekspresu (uniwersalne)</t>
  </si>
  <si>
    <t>nabłyszczacz do zmywarki 1 l</t>
  </si>
  <si>
    <t>Znicz duży (prosty, bez zdobień)</t>
  </si>
  <si>
    <t>Znicz mały (prosty bez zdobień)</t>
  </si>
  <si>
    <t>Płyn do dezynfekcji rąk poj. 1L w areozolu</t>
  </si>
  <si>
    <t>Maseczki z filtrem FPP 3</t>
  </si>
  <si>
    <t>Oliwa do zamków i zawiasów</t>
  </si>
  <si>
    <t>rękawice  robocze typu wampirki rozm. M</t>
  </si>
  <si>
    <t>rękawice  robocze typu wampirki rozm. L</t>
  </si>
  <si>
    <t>rękawice ochronne materiałowe do prac konserwatorskich rozm.9, Site</t>
  </si>
  <si>
    <t xml:space="preserve">opakowanie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</si>
</sst>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7"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FABAB"/>
        <bgColor rgb="FFAFABA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1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4" fontId="3" fillId="0" borderId="0"/>
    <xf numFmtId="164" fontId="3" fillId="0" borderId="0"/>
    <xf numFmtId="0" fontId="1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3" borderId="9" xfId="0" applyNumberForma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3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8" xfId="10" applyFont="1" applyBorder="1" applyAlignment="1">
      <alignment horizontal="center" vertical="top" wrapText="1"/>
    </xf>
    <xf numFmtId="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4" fontId="0" fillId="5" borderId="8" xfId="0" applyNumberFormat="1" applyFill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4" fillId="6" borderId="12" xfId="0" applyFont="1" applyFill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4" fontId="0" fillId="3" borderId="13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</cellXfs>
  <cellStyles count="11">
    <cellStyle name="Excel Built-in Normalny 2" xfId="1" xr:uid="{00000000-0005-0000-0000-000000000000}"/>
    <cellStyle name="Excel Built-in Normalny 2 2" xfId="10" xr:uid="{AF746D2A-9A1A-4DCD-8496-8A98D270D2FD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X89"/>
  <sheetViews>
    <sheetView tabSelected="1" view="pageLayout" topLeftCell="A88" zoomScaleNormal="100" workbookViewId="0">
      <selection activeCell="B23" sqref="B23"/>
    </sheetView>
  </sheetViews>
  <sheetFormatPr defaultColWidth="8.875" defaultRowHeight="15"/>
  <cols>
    <col min="1" max="1" width="4.125" style="19" customWidth="1"/>
    <col min="2" max="2" width="41.75" style="19" customWidth="1"/>
    <col min="3" max="3" width="11" style="19" customWidth="1"/>
    <col min="4" max="4" width="7" style="20" customWidth="1"/>
    <col min="5" max="5" width="11.625" style="21" customWidth="1"/>
    <col min="6" max="6" width="7.625" style="22" customWidth="1"/>
    <col min="7" max="7" width="12.5" style="23" customWidth="1"/>
    <col min="8" max="8" width="12.375" style="21" customWidth="1"/>
    <col min="9" max="9" width="15.375" style="19" customWidth="1"/>
    <col min="10" max="180" width="10.875" customWidth="1"/>
    <col min="181" max="181" width="4.625" customWidth="1"/>
    <col min="182" max="182" width="22.5" customWidth="1"/>
    <col min="183" max="187" width="10.875" customWidth="1"/>
    <col min="188" max="188" width="11.625" customWidth="1"/>
    <col min="189" max="436" width="10.875" customWidth="1"/>
    <col min="437" max="437" width="4.625" customWidth="1"/>
    <col min="438" max="438" width="22.5" customWidth="1"/>
    <col min="439" max="443" width="10.875" customWidth="1"/>
    <col min="444" max="444" width="11.625" customWidth="1"/>
    <col min="445" max="692" width="10.875" customWidth="1"/>
    <col min="693" max="693" width="4.625" customWidth="1"/>
    <col min="694" max="694" width="22.5" customWidth="1"/>
    <col min="695" max="699" width="10.875" customWidth="1"/>
    <col min="700" max="700" width="11.625" customWidth="1"/>
    <col min="701" max="948" width="10.875" customWidth="1"/>
    <col min="949" max="949" width="4.625" customWidth="1"/>
    <col min="950" max="950" width="22.5" customWidth="1"/>
    <col min="951" max="955" width="10.875" customWidth="1"/>
    <col min="956" max="956" width="11.625" customWidth="1"/>
    <col min="957" max="1017" width="10.875" customWidth="1"/>
    <col min="1018" max="1018" width="9.125" customWidth="1"/>
    <col min="1019" max="1024" width="9" customWidth="1"/>
  </cols>
  <sheetData>
    <row r="1" spans="1:1012" ht="39.75" thickTop="1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5" t="s">
        <v>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</row>
    <row r="2" spans="1:1012" ht="15.75" thickTop="1">
      <c r="A2" s="7">
        <v>1</v>
      </c>
      <c r="B2" s="41" t="s">
        <v>74</v>
      </c>
      <c r="C2" s="41" t="s">
        <v>10</v>
      </c>
      <c r="D2" s="42">
        <v>63</v>
      </c>
      <c r="E2" s="8"/>
      <c r="F2" s="9">
        <f>D2*E2</f>
        <v>0</v>
      </c>
      <c r="G2" s="10">
        <f>D2*20%</f>
        <v>12.600000000000001</v>
      </c>
      <c r="H2" s="8">
        <f t="shared" ref="H2:H33" si="0">G2*E2</f>
        <v>0</v>
      </c>
      <c r="I2" s="11">
        <f t="shared" ref="I2:I33" si="1">H2+F2</f>
        <v>0</v>
      </c>
    </row>
    <row r="3" spans="1:1012">
      <c r="A3" s="12">
        <v>2</v>
      </c>
      <c r="B3" s="28" t="s">
        <v>12</v>
      </c>
      <c r="C3" s="29" t="s">
        <v>10</v>
      </c>
      <c r="D3" s="25">
        <v>63</v>
      </c>
      <c r="E3" s="13"/>
      <c r="F3" s="26">
        <f t="shared" ref="F3:F63" si="2">D3*E3</f>
        <v>0</v>
      </c>
      <c r="G3" s="27">
        <f t="shared" ref="G3:G63" si="3">D3*20%</f>
        <v>12.600000000000001</v>
      </c>
      <c r="H3" s="13">
        <f t="shared" si="0"/>
        <v>0</v>
      </c>
      <c r="I3" s="14">
        <f t="shared" si="1"/>
        <v>0</v>
      </c>
    </row>
    <row r="4" spans="1:1012">
      <c r="A4" s="12">
        <v>3</v>
      </c>
      <c r="B4" s="28" t="s">
        <v>13</v>
      </c>
      <c r="C4" s="29" t="s">
        <v>10</v>
      </c>
      <c r="D4" s="25">
        <v>55</v>
      </c>
      <c r="E4" s="13"/>
      <c r="F4" s="26">
        <f t="shared" si="2"/>
        <v>0</v>
      </c>
      <c r="G4" s="27">
        <f t="shared" si="3"/>
        <v>11</v>
      </c>
      <c r="H4" s="13">
        <f t="shared" si="0"/>
        <v>0</v>
      </c>
      <c r="I4" s="14">
        <f t="shared" si="1"/>
        <v>0</v>
      </c>
    </row>
    <row r="5" spans="1:1012">
      <c r="A5" s="12">
        <v>4</v>
      </c>
      <c r="B5" s="28" t="s">
        <v>14</v>
      </c>
      <c r="C5" s="29" t="s">
        <v>10</v>
      </c>
      <c r="D5" s="25">
        <v>48</v>
      </c>
      <c r="E5" s="13"/>
      <c r="F5" s="26">
        <f t="shared" si="2"/>
        <v>0</v>
      </c>
      <c r="G5" s="27">
        <f t="shared" si="3"/>
        <v>9.6000000000000014</v>
      </c>
      <c r="H5" s="13">
        <f t="shared" si="0"/>
        <v>0</v>
      </c>
      <c r="I5" s="14">
        <f t="shared" si="1"/>
        <v>0</v>
      </c>
    </row>
    <row r="6" spans="1:1012">
      <c r="A6" s="12">
        <v>5</v>
      </c>
      <c r="B6" s="28" t="s">
        <v>15</v>
      </c>
      <c r="C6" s="29" t="s">
        <v>10</v>
      </c>
      <c r="D6" s="25">
        <v>31</v>
      </c>
      <c r="E6" s="13"/>
      <c r="F6" s="26">
        <f t="shared" si="2"/>
        <v>0</v>
      </c>
      <c r="G6" s="27">
        <f t="shared" si="3"/>
        <v>6.2</v>
      </c>
      <c r="H6" s="13">
        <f t="shared" si="0"/>
        <v>0</v>
      </c>
      <c r="I6" s="14">
        <f t="shared" si="1"/>
        <v>0</v>
      </c>
    </row>
    <row r="7" spans="1:1012">
      <c r="A7" s="12">
        <v>6</v>
      </c>
      <c r="B7" s="28" t="s">
        <v>16</v>
      </c>
      <c r="C7" s="29" t="s">
        <v>10</v>
      </c>
      <c r="D7" s="25">
        <v>21</v>
      </c>
      <c r="E7" s="13"/>
      <c r="F7" s="26">
        <f t="shared" si="2"/>
        <v>0</v>
      </c>
      <c r="G7" s="27">
        <f t="shared" si="3"/>
        <v>4.2</v>
      </c>
      <c r="H7" s="13">
        <f t="shared" si="0"/>
        <v>0</v>
      </c>
      <c r="I7" s="14">
        <f t="shared" si="1"/>
        <v>0</v>
      </c>
    </row>
    <row r="8" spans="1:1012" ht="28.5">
      <c r="A8" s="12">
        <v>7</v>
      </c>
      <c r="B8" s="28" t="s">
        <v>17</v>
      </c>
      <c r="C8" s="29" t="s">
        <v>10</v>
      </c>
      <c r="D8" s="25">
        <v>8</v>
      </c>
      <c r="E8" s="13"/>
      <c r="F8" s="26">
        <f t="shared" si="2"/>
        <v>0</v>
      </c>
      <c r="G8" s="27">
        <f t="shared" si="3"/>
        <v>1.6</v>
      </c>
      <c r="H8" s="13">
        <f t="shared" si="0"/>
        <v>0</v>
      </c>
      <c r="I8" s="14">
        <f t="shared" si="1"/>
        <v>0</v>
      </c>
    </row>
    <row r="9" spans="1:1012">
      <c r="A9" s="12">
        <v>8</v>
      </c>
      <c r="B9" s="28" t="s">
        <v>18</v>
      </c>
      <c r="C9" s="29" t="s">
        <v>10</v>
      </c>
      <c r="D9" s="25">
        <v>27</v>
      </c>
      <c r="E9" s="13"/>
      <c r="F9" s="26">
        <f t="shared" si="2"/>
        <v>0</v>
      </c>
      <c r="G9" s="27">
        <f t="shared" si="3"/>
        <v>5.4</v>
      </c>
      <c r="H9" s="13">
        <f t="shared" si="0"/>
        <v>0</v>
      </c>
      <c r="I9" s="14">
        <f t="shared" si="1"/>
        <v>0</v>
      </c>
    </row>
    <row r="10" spans="1:1012">
      <c r="A10" s="12">
        <v>9</v>
      </c>
      <c r="B10" s="28" t="s">
        <v>19</v>
      </c>
      <c r="C10" s="29" t="s">
        <v>10</v>
      </c>
      <c r="D10" s="25">
        <v>19</v>
      </c>
      <c r="E10" s="13"/>
      <c r="F10" s="26">
        <f t="shared" si="2"/>
        <v>0</v>
      </c>
      <c r="G10" s="27">
        <f t="shared" si="3"/>
        <v>3.8000000000000003</v>
      </c>
      <c r="H10" s="13">
        <f t="shared" si="0"/>
        <v>0</v>
      </c>
      <c r="I10" s="14">
        <f t="shared" si="1"/>
        <v>0</v>
      </c>
    </row>
    <row r="11" spans="1:1012">
      <c r="A11" s="12">
        <v>10</v>
      </c>
      <c r="B11" s="28" t="s">
        <v>20</v>
      </c>
      <c r="C11" s="29" t="s">
        <v>10</v>
      </c>
      <c r="D11" s="25">
        <v>13</v>
      </c>
      <c r="E11" s="13"/>
      <c r="F11" s="26">
        <f t="shared" si="2"/>
        <v>0</v>
      </c>
      <c r="G11" s="27">
        <f t="shared" si="3"/>
        <v>2.6</v>
      </c>
      <c r="H11" s="13">
        <f t="shared" si="0"/>
        <v>0</v>
      </c>
      <c r="I11" s="14">
        <f t="shared" si="1"/>
        <v>0</v>
      </c>
    </row>
    <row r="12" spans="1:1012">
      <c r="A12" s="12">
        <v>11</v>
      </c>
      <c r="B12" s="28" t="s">
        <v>75</v>
      </c>
      <c r="C12" s="29" t="s">
        <v>10</v>
      </c>
      <c r="D12" s="25">
        <v>53</v>
      </c>
      <c r="E12" s="13"/>
      <c r="F12" s="26">
        <f t="shared" si="2"/>
        <v>0</v>
      </c>
      <c r="G12" s="27">
        <f t="shared" si="3"/>
        <v>10.600000000000001</v>
      </c>
      <c r="H12" s="13">
        <f t="shared" si="0"/>
        <v>0</v>
      </c>
      <c r="I12" s="14">
        <f t="shared" si="1"/>
        <v>0</v>
      </c>
    </row>
    <row r="13" spans="1:1012">
      <c r="A13" s="12">
        <v>12</v>
      </c>
      <c r="B13" s="28" t="s">
        <v>21</v>
      </c>
      <c r="C13" s="29" t="s">
        <v>10</v>
      </c>
      <c r="D13" s="25">
        <v>14</v>
      </c>
      <c r="E13" s="13"/>
      <c r="F13" s="26">
        <f t="shared" si="2"/>
        <v>0</v>
      </c>
      <c r="G13" s="27">
        <f t="shared" si="3"/>
        <v>2.8000000000000003</v>
      </c>
      <c r="H13" s="13">
        <f t="shared" si="0"/>
        <v>0</v>
      </c>
      <c r="I13" s="14">
        <f t="shared" si="1"/>
        <v>0</v>
      </c>
    </row>
    <row r="14" spans="1:1012">
      <c r="A14" s="12">
        <v>13</v>
      </c>
      <c r="B14" s="28" t="s">
        <v>61</v>
      </c>
      <c r="C14" s="29" t="s">
        <v>9</v>
      </c>
      <c r="D14" s="25">
        <v>54</v>
      </c>
      <c r="E14" s="13"/>
      <c r="F14" s="26">
        <f t="shared" si="2"/>
        <v>0</v>
      </c>
      <c r="G14" s="27">
        <f t="shared" si="3"/>
        <v>10.8</v>
      </c>
      <c r="H14" s="13">
        <f t="shared" si="0"/>
        <v>0</v>
      </c>
      <c r="I14" s="14">
        <f t="shared" si="1"/>
        <v>0</v>
      </c>
    </row>
    <row r="15" spans="1:1012">
      <c r="A15" s="12">
        <v>14</v>
      </c>
      <c r="B15" s="28" t="s">
        <v>22</v>
      </c>
      <c r="C15" s="29" t="s">
        <v>10</v>
      </c>
      <c r="D15" s="25">
        <v>60</v>
      </c>
      <c r="E15" s="13"/>
      <c r="F15" s="26">
        <f t="shared" si="2"/>
        <v>0</v>
      </c>
      <c r="G15" s="27">
        <f t="shared" si="3"/>
        <v>12</v>
      </c>
      <c r="H15" s="13">
        <f t="shared" si="0"/>
        <v>0</v>
      </c>
      <c r="I15" s="14">
        <f t="shared" si="1"/>
        <v>0</v>
      </c>
    </row>
    <row r="16" spans="1:1012">
      <c r="A16" s="12">
        <v>15</v>
      </c>
      <c r="B16" s="28" t="s">
        <v>23</v>
      </c>
      <c r="C16" s="29" t="s">
        <v>10</v>
      </c>
      <c r="D16" s="25">
        <v>22</v>
      </c>
      <c r="E16" s="13"/>
      <c r="F16" s="26">
        <f t="shared" si="2"/>
        <v>0</v>
      </c>
      <c r="G16" s="27">
        <f t="shared" si="3"/>
        <v>4.4000000000000004</v>
      </c>
      <c r="H16" s="13">
        <f t="shared" si="0"/>
        <v>0</v>
      </c>
      <c r="I16" s="14">
        <f t="shared" si="1"/>
        <v>0</v>
      </c>
    </row>
    <row r="17" spans="1:9">
      <c r="A17" s="12">
        <v>16</v>
      </c>
      <c r="B17" s="28" t="s">
        <v>24</v>
      </c>
      <c r="C17" s="29" t="s">
        <v>10</v>
      </c>
      <c r="D17" s="25">
        <v>48</v>
      </c>
      <c r="E17" s="13"/>
      <c r="F17" s="26">
        <f t="shared" si="2"/>
        <v>0</v>
      </c>
      <c r="G17" s="27">
        <f t="shared" si="3"/>
        <v>9.6000000000000014</v>
      </c>
      <c r="H17" s="13">
        <f t="shared" si="0"/>
        <v>0</v>
      </c>
      <c r="I17" s="14">
        <f t="shared" si="1"/>
        <v>0</v>
      </c>
    </row>
    <row r="18" spans="1:9">
      <c r="A18" s="12">
        <v>17</v>
      </c>
      <c r="B18" s="28" t="s">
        <v>25</v>
      </c>
      <c r="C18" s="29" t="s">
        <v>10</v>
      </c>
      <c r="D18" s="25">
        <v>3</v>
      </c>
      <c r="E18" s="13"/>
      <c r="F18" s="26">
        <f t="shared" si="2"/>
        <v>0</v>
      </c>
      <c r="G18" s="27">
        <f t="shared" si="3"/>
        <v>0.60000000000000009</v>
      </c>
      <c r="H18" s="13">
        <f t="shared" si="0"/>
        <v>0</v>
      </c>
      <c r="I18" s="14">
        <f t="shared" si="1"/>
        <v>0</v>
      </c>
    </row>
    <row r="19" spans="1:9">
      <c r="A19" s="12">
        <v>18</v>
      </c>
      <c r="B19" s="28" t="s">
        <v>63</v>
      </c>
      <c r="C19" s="29" t="s">
        <v>73</v>
      </c>
      <c r="D19" s="25">
        <v>35</v>
      </c>
      <c r="E19" s="13"/>
      <c r="F19" s="26">
        <f t="shared" si="2"/>
        <v>0</v>
      </c>
      <c r="G19" s="27">
        <f t="shared" si="3"/>
        <v>7</v>
      </c>
      <c r="H19" s="13">
        <f t="shared" si="0"/>
        <v>0</v>
      </c>
      <c r="I19" s="14">
        <f t="shared" si="1"/>
        <v>0</v>
      </c>
    </row>
    <row r="20" spans="1:9">
      <c r="A20" s="12">
        <v>19</v>
      </c>
      <c r="B20" s="28" t="s">
        <v>76</v>
      </c>
      <c r="C20" s="29" t="s">
        <v>10</v>
      </c>
      <c r="D20" s="25">
        <v>114</v>
      </c>
      <c r="E20" s="13"/>
      <c r="F20" s="26">
        <f t="shared" si="2"/>
        <v>0</v>
      </c>
      <c r="G20" s="27">
        <f t="shared" si="3"/>
        <v>22.8</v>
      </c>
      <c r="H20" s="13">
        <f t="shared" si="0"/>
        <v>0</v>
      </c>
      <c r="I20" s="14">
        <f t="shared" si="1"/>
        <v>0</v>
      </c>
    </row>
    <row r="21" spans="1:9">
      <c r="A21" s="12">
        <v>20</v>
      </c>
      <c r="B21" s="28" t="s">
        <v>26</v>
      </c>
      <c r="C21" s="29" t="s">
        <v>10</v>
      </c>
      <c r="D21" s="25">
        <v>44</v>
      </c>
      <c r="E21" s="13"/>
      <c r="F21" s="26">
        <f t="shared" si="2"/>
        <v>0</v>
      </c>
      <c r="G21" s="27">
        <f t="shared" si="3"/>
        <v>8.8000000000000007</v>
      </c>
      <c r="H21" s="13">
        <f t="shared" si="0"/>
        <v>0</v>
      </c>
      <c r="I21" s="14">
        <f t="shared" si="1"/>
        <v>0</v>
      </c>
    </row>
    <row r="22" spans="1:9">
      <c r="A22" s="12">
        <v>21</v>
      </c>
      <c r="B22" s="28" t="s">
        <v>27</v>
      </c>
      <c r="C22" s="29" t="s">
        <v>10</v>
      </c>
      <c r="D22" s="25">
        <v>99</v>
      </c>
      <c r="E22" s="13"/>
      <c r="F22" s="26">
        <f t="shared" si="2"/>
        <v>0</v>
      </c>
      <c r="G22" s="27">
        <f t="shared" si="3"/>
        <v>19.8</v>
      </c>
      <c r="H22" s="13">
        <f t="shared" si="0"/>
        <v>0</v>
      </c>
      <c r="I22" s="14">
        <f t="shared" si="1"/>
        <v>0</v>
      </c>
    </row>
    <row r="23" spans="1:9">
      <c r="A23" s="12">
        <v>22</v>
      </c>
      <c r="B23" s="28" t="s">
        <v>28</v>
      </c>
      <c r="C23" s="29" t="s">
        <v>10</v>
      </c>
      <c r="D23" s="25">
        <v>68</v>
      </c>
      <c r="E23" s="13"/>
      <c r="F23" s="26">
        <f t="shared" si="2"/>
        <v>0</v>
      </c>
      <c r="G23" s="27">
        <f t="shared" si="3"/>
        <v>13.600000000000001</v>
      </c>
      <c r="H23" s="13">
        <f t="shared" si="0"/>
        <v>0</v>
      </c>
      <c r="I23" s="14">
        <f t="shared" si="1"/>
        <v>0</v>
      </c>
    </row>
    <row r="24" spans="1:9" ht="28.5">
      <c r="A24" s="12">
        <v>23</v>
      </c>
      <c r="B24" s="28" t="s">
        <v>29</v>
      </c>
      <c r="C24" s="29" t="s">
        <v>10</v>
      </c>
      <c r="D24" s="25">
        <v>19</v>
      </c>
      <c r="E24" s="13"/>
      <c r="F24" s="26">
        <f t="shared" si="2"/>
        <v>0</v>
      </c>
      <c r="G24" s="27">
        <f t="shared" si="3"/>
        <v>3.8000000000000003</v>
      </c>
      <c r="H24" s="13">
        <f t="shared" si="0"/>
        <v>0</v>
      </c>
      <c r="I24" s="14">
        <f t="shared" si="1"/>
        <v>0</v>
      </c>
    </row>
    <row r="25" spans="1:9" ht="28.5">
      <c r="A25" s="12">
        <v>24</v>
      </c>
      <c r="B25" s="28" t="s">
        <v>30</v>
      </c>
      <c r="C25" s="29" t="s">
        <v>10</v>
      </c>
      <c r="D25" s="25">
        <v>36</v>
      </c>
      <c r="E25" s="13"/>
      <c r="F25" s="26">
        <f t="shared" si="2"/>
        <v>0</v>
      </c>
      <c r="G25" s="27">
        <f t="shared" si="3"/>
        <v>7.2</v>
      </c>
      <c r="H25" s="13">
        <f t="shared" si="0"/>
        <v>0</v>
      </c>
      <c r="I25" s="14">
        <f t="shared" si="1"/>
        <v>0</v>
      </c>
    </row>
    <row r="26" spans="1:9">
      <c r="A26" s="12">
        <v>25</v>
      </c>
      <c r="B26" s="28" t="s">
        <v>31</v>
      </c>
      <c r="C26" s="29" t="s">
        <v>10</v>
      </c>
      <c r="D26" s="25">
        <v>15</v>
      </c>
      <c r="E26" s="13"/>
      <c r="F26" s="26">
        <f t="shared" si="2"/>
        <v>0</v>
      </c>
      <c r="G26" s="27">
        <f t="shared" si="3"/>
        <v>3</v>
      </c>
      <c r="H26" s="13">
        <f t="shared" si="0"/>
        <v>0</v>
      </c>
      <c r="I26" s="14">
        <f t="shared" si="1"/>
        <v>0</v>
      </c>
    </row>
    <row r="27" spans="1:9">
      <c r="A27" s="12">
        <v>26</v>
      </c>
      <c r="B27" s="28" t="s">
        <v>33</v>
      </c>
      <c r="C27" s="29" t="s">
        <v>10</v>
      </c>
      <c r="D27" s="25">
        <v>72</v>
      </c>
      <c r="E27" s="13"/>
      <c r="F27" s="26">
        <f t="shared" si="2"/>
        <v>0</v>
      </c>
      <c r="G27" s="27">
        <f t="shared" si="3"/>
        <v>14.4</v>
      </c>
      <c r="H27" s="13">
        <f t="shared" si="0"/>
        <v>0</v>
      </c>
      <c r="I27" s="14">
        <f t="shared" si="1"/>
        <v>0</v>
      </c>
    </row>
    <row r="28" spans="1:9">
      <c r="A28" s="12">
        <v>27</v>
      </c>
      <c r="B28" s="28" t="s">
        <v>34</v>
      </c>
      <c r="C28" s="29" t="s">
        <v>10</v>
      </c>
      <c r="D28" s="25">
        <v>106</v>
      </c>
      <c r="E28" s="13"/>
      <c r="F28" s="26">
        <f t="shared" si="2"/>
        <v>0</v>
      </c>
      <c r="G28" s="27">
        <f t="shared" si="3"/>
        <v>21.200000000000003</v>
      </c>
      <c r="H28" s="13">
        <f t="shared" si="0"/>
        <v>0</v>
      </c>
      <c r="I28" s="14">
        <f t="shared" si="1"/>
        <v>0</v>
      </c>
    </row>
    <row r="29" spans="1:9" ht="29.25">
      <c r="A29" s="12">
        <v>28</v>
      </c>
      <c r="B29" s="28" t="s">
        <v>77</v>
      </c>
      <c r="C29" s="29" t="s">
        <v>70</v>
      </c>
      <c r="D29" s="25">
        <v>420</v>
      </c>
      <c r="E29" s="13"/>
      <c r="F29" s="26">
        <f t="shared" si="2"/>
        <v>0</v>
      </c>
      <c r="G29" s="27">
        <f t="shared" si="3"/>
        <v>84</v>
      </c>
      <c r="H29" s="13">
        <f t="shared" si="0"/>
        <v>0</v>
      </c>
      <c r="I29" s="14">
        <f t="shared" si="1"/>
        <v>0</v>
      </c>
    </row>
    <row r="30" spans="1:9">
      <c r="A30" s="12">
        <v>29</v>
      </c>
      <c r="B30" s="28" t="s">
        <v>35</v>
      </c>
      <c r="C30" s="29" t="s">
        <v>10</v>
      </c>
      <c r="D30" s="25">
        <v>140</v>
      </c>
      <c r="E30" s="13"/>
      <c r="F30" s="26">
        <f t="shared" si="2"/>
        <v>0</v>
      </c>
      <c r="G30" s="27">
        <f t="shared" si="3"/>
        <v>28</v>
      </c>
      <c r="H30" s="13">
        <f t="shared" si="0"/>
        <v>0</v>
      </c>
      <c r="I30" s="14">
        <f t="shared" si="1"/>
        <v>0</v>
      </c>
    </row>
    <row r="31" spans="1:9" ht="28.5">
      <c r="A31" s="12">
        <v>30</v>
      </c>
      <c r="B31" s="28" t="s">
        <v>36</v>
      </c>
      <c r="C31" s="29" t="s">
        <v>9</v>
      </c>
      <c r="D31" s="25">
        <v>159</v>
      </c>
      <c r="E31" s="13"/>
      <c r="F31" s="26">
        <f t="shared" si="2"/>
        <v>0</v>
      </c>
      <c r="G31" s="27">
        <f t="shared" si="3"/>
        <v>31.8</v>
      </c>
      <c r="H31" s="13">
        <f t="shared" si="0"/>
        <v>0</v>
      </c>
      <c r="I31" s="14">
        <f t="shared" si="1"/>
        <v>0</v>
      </c>
    </row>
    <row r="32" spans="1:9" ht="28.5">
      <c r="A32" s="12">
        <v>31</v>
      </c>
      <c r="B32" s="28" t="s">
        <v>78</v>
      </c>
      <c r="C32" s="29" t="s">
        <v>9</v>
      </c>
      <c r="D32" s="25">
        <v>30</v>
      </c>
      <c r="E32" s="13"/>
      <c r="F32" s="26">
        <f t="shared" si="2"/>
        <v>0</v>
      </c>
      <c r="G32" s="27">
        <f t="shared" si="3"/>
        <v>6</v>
      </c>
      <c r="H32" s="13">
        <f t="shared" si="0"/>
        <v>0</v>
      </c>
      <c r="I32" s="14">
        <f t="shared" si="1"/>
        <v>0</v>
      </c>
    </row>
    <row r="33" spans="1:9">
      <c r="A33" s="12">
        <v>32</v>
      </c>
      <c r="B33" s="28" t="s">
        <v>37</v>
      </c>
      <c r="C33" s="29" t="s">
        <v>9</v>
      </c>
      <c r="D33" s="25">
        <v>28</v>
      </c>
      <c r="E33" s="13"/>
      <c r="F33" s="26">
        <f t="shared" si="2"/>
        <v>0</v>
      </c>
      <c r="G33" s="27">
        <f t="shared" si="3"/>
        <v>5.6000000000000005</v>
      </c>
      <c r="H33" s="13">
        <f t="shared" si="0"/>
        <v>0</v>
      </c>
      <c r="I33" s="14">
        <f t="shared" si="1"/>
        <v>0</v>
      </c>
    </row>
    <row r="34" spans="1:9">
      <c r="A34" s="12">
        <v>33</v>
      </c>
      <c r="B34" s="28" t="s">
        <v>38</v>
      </c>
      <c r="C34" s="29" t="s">
        <v>9</v>
      </c>
      <c r="D34" s="25">
        <v>32</v>
      </c>
      <c r="E34" s="13"/>
      <c r="F34" s="26">
        <f t="shared" si="2"/>
        <v>0</v>
      </c>
      <c r="G34" s="27">
        <f t="shared" si="3"/>
        <v>6.4</v>
      </c>
      <c r="H34" s="13">
        <f t="shared" ref="H34:H62" si="4">G34*E34</f>
        <v>0</v>
      </c>
      <c r="I34" s="14">
        <f t="shared" ref="I34:I62" si="5">H34+F34</f>
        <v>0</v>
      </c>
    </row>
    <row r="35" spans="1:9">
      <c r="A35" s="12">
        <v>34</v>
      </c>
      <c r="B35" s="28" t="s">
        <v>39</v>
      </c>
      <c r="C35" s="29" t="s">
        <v>9</v>
      </c>
      <c r="D35" s="25">
        <v>48</v>
      </c>
      <c r="E35" s="13"/>
      <c r="F35" s="26">
        <f t="shared" si="2"/>
        <v>0</v>
      </c>
      <c r="G35" s="27">
        <f t="shared" si="3"/>
        <v>9.6000000000000014</v>
      </c>
      <c r="H35" s="13">
        <f t="shared" si="4"/>
        <v>0</v>
      </c>
      <c r="I35" s="14">
        <f t="shared" si="5"/>
        <v>0</v>
      </c>
    </row>
    <row r="36" spans="1:9">
      <c r="A36" s="12">
        <v>35</v>
      </c>
      <c r="B36" s="28" t="s">
        <v>40</v>
      </c>
      <c r="C36" s="29" t="s">
        <v>9</v>
      </c>
      <c r="D36" s="25">
        <v>37</v>
      </c>
      <c r="E36" s="13"/>
      <c r="F36" s="26">
        <f t="shared" si="2"/>
        <v>0</v>
      </c>
      <c r="G36" s="27">
        <f t="shared" si="3"/>
        <v>7.4</v>
      </c>
      <c r="H36" s="13">
        <f t="shared" si="4"/>
        <v>0</v>
      </c>
      <c r="I36" s="14">
        <f t="shared" si="5"/>
        <v>0</v>
      </c>
    </row>
    <row r="37" spans="1:9">
      <c r="A37" s="12">
        <v>36</v>
      </c>
      <c r="B37" s="28" t="s">
        <v>41</v>
      </c>
      <c r="C37" s="29" t="s">
        <v>9</v>
      </c>
      <c r="D37" s="25">
        <v>24</v>
      </c>
      <c r="E37" s="13"/>
      <c r="F37" s="26">
        <f t="shared" si="2"/>
        <v>0</v>
      </c>
      <c r="G37" s="27">
        <f t="shared" si="3"/>
        <v>4.8000000000000007</v>
      </c>
      <c r="H37" s="13">
        <f t="shared" si="4"/>
        <v>0</v>
      </c>
      <c r="I37" s="14">
        <f t="shared" si="5"/>
        <v>0</v>
      </c>
    </row>
    <row r="38" spans="1:9">
      <c r="A38" s="12">
        <v>37</v>
      </c>
      <c r="B38" s="28" t="s">
        <v>42</v>
      </c>
      <c r="C38" s="29" t="s">
        <v>10</v>
      </c>
      <c r="D38" s="25">
        <v>24</v>
      </c>
      <c r="E38" s="13"/>
      <c r="F38" s="26">
        <f t="shared" si="2"/>
        <v>0</v>
      </c>
      <c r="G38" s="27">
        <f t="shared" si="3"/>
        <v>4.8000000000000007</v>
      </c>
      <c r="H38" s="13">
        <f t="shared" si="4"/>
        <v>0</v>
      </c>
      <c r="I38" s="14">
        <f t="shared" si="5"/>
        <v>0</v>
      </c>
    </row>
    <row r="39" spans="1:9">
      <c r="A39" s="12">
        <v>38</v>
      </c>
      <c r="B39" s="28" t="s">
        <v>43</v>
      </c>
      <c r="C39" s="29" t="s">
        <v>9</v>
      </c>
      <c r="D39" s="25">
        <v>144</v>
      </c>
      <c r="E39" s="13"/>
      <c r="F39" s="26">
        <f t="shared" si="2"/>
        <v>0</v>
      </c>
      <c r="G39" s="27">
        <f t="shared" si="3"/>
        <v>28.8</v>
      </c>
      <c r="H39" s="13">
        <f t="shared" si="4"/>
        <v>0</v>
      </c>
      <c r="I39" s="14">
        <f t="shared" si="5"/>
        <v>0</v>
      </c>
    </row>
    <row r="40" spans="1:9">
      <c r="A40" s="12">
        <v>39</v>
      </c>
      <c r="B40" s="28" t="s">
        <v>44</v>
      </c>
      <c r="C40" s="29" t="s">
        <v>9</v>
      </c>
      <c r="D40" s="25">
        <v>126</v>
      </c>
      <c r="E40" s="13"/>
      <c r="F40" s="26">
        <f t="shared" si="2"/>
        <v>0</v>
      </c>
      <c r="G40" s="27">
        <f t="shared" si="3"/>
        <v>25.200000000000003</v>
      </c>
      <c r="H40" s="13">
        <f t="shared" si="4"/>
        <v>0</v>
      </c>
      <c r="I40" s="14">
        <f t="shared" si="5"/>
        <v>0</v>
      </c>
    </row>
    <row r="41" spans="1:9">
      <c r="A41" s="12">
        <v>40</v>
      </c>
      <c r="B41" s="28" t="s">
        <v>45</v>
      </c>
      <c r="C41" s="29" t="s">
        <v>9</v>
      </c>
      <c r="D41" s="25">
        <v>160</v>
      </c>
      <c r="E41" s="13"/>
      <c r="F41" s="26">
        <f t="shared" si="2"/>
        <v>0</v>
      </c>
      <c r="G41" s="27">
        <f t="shared" si="3"/>
        <v>32</v>
      </c>
      <c r="H41" s="13">
        <f t="shared" si="4"/>
        <v>0</v>
      </c>
      <c r="I41" s="14">
        <f t="shared" si="5"/>
        <v>0</v>
      </c>
    </row>
    <row r="42" spans="1:9">
      <c r="A42" s="12">
        <v>41</v>
      </c>
      <c r="B42" s="28" t="s">
        <v>46</v>
      </c>
      <c r="C42" s="29" t="s">
        <v>9</v>
      </c>
      <c r="D42" s="25">
        <v>54</v>
      </c>
      <c r="E42" s="13"/>
      <c r="F42" s="26">
        <f t="shared" si="2"/>
        <v>0</v>
      </c>
      <c r="G42" s="27">
        <f t="shared" si="3"/>
        <v>10.8</v>
      </c>
      <c r="H42" s="13">
        <f t="shared" si="4"/>
        <v>0</v>
      </c>
      <c r="I42" s="14">
        <f t="shared" si="5"/>
        <v>0</v>
      </c>
    </row>
    <row r="43" spans="1:9">
      <c r="A43" s="12">
        <v>42</v>
      </c>
      <c r="B43" s="28" t="s">
        <v>47</v>
      </c>
      <c r="C43" s="29" t="s">
        <v>9</v>
      </c>
      <c r="D43" s="25">
        <v>31</v>
      </c>
      <c r="E43" s="13"/>
      <c r="F43" s="26">
        <f t="shared" si="2"/>
        <v>0</v>
      </c>
      <c r="G43" s="27">
        <f t="shared" si="3"/>
        <v>6.2</v>
      </c>
      <c r="H43" s="13">
        <f t="shared" si="4"/>
        <v>0</v>
      </c>
      <c r="I43" s="14">
        <f t="shared" si="5"/>
        <v>0</v>
      </c>
    </row>
    <row r="44" spans="1:9">
      <c r="A44" s="12">
        <v>43</v>
      </c>
      <c r="B44" s="28" t="s">
        <v>48</v>
      </c>
      <c r="C44" s="29" t="s">
        <v>9</v>
      </c>
      <c r="D44" s="25">
        <v>75</v>
      </c>
      <c r="E44" s="13"/>
      <c r="F44" s="26">
        <f t="shared" si="2"/>
        <v>0</v>
      </c>
      <c r="G44" s="27">
        <f t="shared" si="3"/>
        <v>15</v>
      </c>
      <c r="H44" s="13">
        <f t="shared" si="4"/>
        <v>0</v>
      </c>
      <c r="I44" s="14">
        <f t="shared" si="5"/>
        <v>0</v>
      </c>
    </row>
    <row r="45" spans="1:9">
      <c r="A45" s="12">
        <v>44</v>
      </c>
      <c r="B45" s="28" t="s">
        <v>49</v>
      </c>
      <c r="C45" s="29" t="s">
        <v>10</v>
      </c>
      <c r="D45" s="25">
        <v>10</v>
      </c>
      <c r="E45" s="13"/>
      <c r="F45" s="26">
        <f t="shared" si="2"/>
        <v>0</v>
      </c>
      <c r="G45" s="27">
        <f t="shared" si="3"/>
        <v>2</v>
      </c>
      <c r="H45" s="13">
        <f t="shared" si="4"/>
        <v>0</v>
      </c>
      <c r="I45" s="14">
        <f t="shared" si="5"/>
        <v>0</v>
      </c>
    </row>
    <row r="46" spans="1:9">
      <c r="A46" s="12">
        <v>45</v>
      </c>
      <c r="B46" s="28" t="s">
        <v>50</v>
      </c>
      <c r="C46" s="29" t="s">
        <v>10</v>
      </c>
      <c r="D46" s="25">
        <v>11</v>
      </c>
      <c r="E46" s="13"/>
      <c r="F46" s="26">
        <f t="shared" si="2"/>
        <v>0</v>
      </c>
      <c r="G46" s="27">
        <f t="shared" si="3"/>
        <v>2.2000000000000002</v>
      </c>
      <c r="H46" s="13">
        <f t="shared" si="4"/>
        <v>0</v>
      </c>
      <c r="I46" s="14">
        <f t="shared" si="5"/>
        <v>0</v>
      </c>
    </row>
    <row r="47" spans="1:9">
      <c r="A47" s="12">
        <v>46</v>
      </c>
      <c r="B47" s="28" t="s">
        <v>79</v>
      </c>
      <c r="C47" s="29" t="s">
        <v>10</v>
      </c>
      <c r="D47" s="25">
        <v>10</v>
      </c>
      <c r="E47" s="13"/>
      <c r="F47" s="26">
        <f t="shared" si="2"/>
        <v>0</v>
      </c>
      <c r="G47" s="27">
        <f t="shared" si="3"/>
        <v>2</v>
      </c>
      <c r="H47" s="13">
        <f t="shared" si="4"/>
        <v>0</v>
      </c>
      <c r="I47" s="14">
        <f t="shared" si="5"/>
        <v>0</v>
      </c>
    </row>
    <row r="48" spans="1:9">
      <c r="A48" s="12">
        <v>47</v>
      </c>
      <c r="B48" s="28" t="s">
        <v>51</v>
      </c>
      <c r="C48" s="29" t="s">
        <v>10</v>
      </c>
      <c r="D48" s="25">
        <v>5</v>
      </c>
      <c r="E48" s="13"/>
      <c r="F48" s="26">
        <f t="shared" si="2"/>
        <v>0</v>
      </c>
      <c r="G48" s="27">
        <f t="shared" si="3"/>
        <v>1</v>
      </c>
      <c r="H48" s="13">
        <f t="shared" si="4"/>
        <v>0</v>
      </c>
      <c r="I48" s="14">
        <f t="shared" si="5"/>
        <v>0</v>
      </c>
    </row>
    <row r="49" spans="1:9">
      <c r="A49" s="12">
        <v>48</v>
      </c>
      <c r="B49" s="28" t="s">
        <v>80</v>
      </c>
      <c r="C49" s="29" t="s">
        <v>71</v>
      </c>
      <c r="D49" s="25">
        <v>4</v>
      </c>
      <c r="E49" s="13"/>
      <c r="F49" s="26">
        <f t="shared" si="2"/>
        <v>0</v>
      </c>
      <c r="G49" s="27">
        <f t="shared" si="3"/>
        <v>0.8</v>
      </c>
      <c r="H49" s="13">
        <f t="shared" si="4"/>
        <v>0</v>
      </c>
      <c r="I49" s="14">
        <f t="shared" si="5"/>
        <v>0</v>
      </c>
    </row>
    <row r="50" spans="1:9">
      <c r="A50" s="12">
        <v>49</v>
      </c>
      <c r="B50" s="28" t="s">
        <v>52</v>
      </c>
      <c r="C50" s="29" t="s">
        <v>10</v>
      </c>
      <c r="D50" s="25">
        <v>13</v>
      </c>
      <c r="E50" s="13"/>
      <c r="F50" s="26">
        <f t="shared" si="2"/>
        <v>0</v>
      </c>
      <c r="G50" s="27">
        <f t="shared" si="3"/>
        <v>2.6</v>
      </c>
      <c r="H50" s="13">
        <f t="shared" si="4"/>
        <v>0</v>
      </c>
      <c r="I50" s="14">
        <f t="shared" si="5"/>
        <v>0</v>
      </c>
    </row>
    <row r="51" spans="1:9" ht="28.5">
      <c r="A51" s="12">
        <v>50</v>
      </c>
      <c r="B51" s="28" t="s">
        <v>53</v>
      </c>
      <c r="C51" s="29" t="s">
        <v>71</v>
      </c>
      <c r="D51" s="25">
        <v>5</v>
      </c>
      <c r="E51" s="13"/>
      <c r="F51" s="26">
        <f t="shared" si="2"/>
        <v>0</v>
      </c>
      <c r="G51" s="27">
        <f t="shared" si="3"/>
        <v>1</v>
      </c>
      <c r="H51" s="13">
        <f t="shared" si="4"/>
        <v>0</v>
      </c>
      <c r="I51" s="14">
        <f t="shared" si="5"/>
        <v>0</v>
      </c>
    </row>
    <row r="52" spans="1:9" ht="28.5">
      <c r="A52" s="12">
        <v>51</v>
      </c>
      <c r="B52" s="28" t="s">
        <v>54</v>
      </c>
      <c r="C52" s="29" t="s">
        <v>71</v>
      </c>
      <c r="D52" s="25">
        <v>3</v>
      </c>
      <c r="E52" s="13"/>
      <c r="F52" s="26">
        <f t="shared" si="2"/>
        <v>0</v>
      </c>
      <c r="G52" s="27">
        <f t="shared" si="3"/>
        <v>0.60000000000000009</v>
      </c>
      <c r="H52" s="13">
        <f t="shared" si="4"/>
        <v>0</v>
      </c>
      <c r="I52" s="14">
        <f t="shared" si="5"/>
        <v>0</v>
      </c>
    </row>
    <row r="53" spans="1:9">
      <c r="A53" s="12">
        <v>52</v>
      </c>
      <c r="B53" s="28" t="s">
        <v>55</v>
      </c>
      <c r="C53" s="29" t="s">
        <v>10</v>
      </c>
      <c r="D53" s="25">
        <v>10</v>
      </c>
      <c r="E53" s="13"/>
      <c r="F53" s="26">
        <f t="shared" si="2"/>
        <v>0</v>
      </c>
      <c r="G53" s="27">
        <f t="shared" si="3"/>
        <v>2</v>
      </c>
      <c r="H53" s="13">
        <f t="shared" si="4"/>
        <v>0</v>
      </c>
      <c r="I53" s="14">
        <f t="shared" si="5"/>
        <v>0</v>
      </c>
    </row>
    <row r="54" spans="1:9">
      <c r="A54" s="12">
        <v>53</v>
      </c>
      <c r="B54" s="28" t="s">
        <v>81</v>
      </c>
      <c r="C54" s="29" t="s">
        <v>71</v>
      </c>
      <c r="D54" s="25">
        <v>6</v>
      </c>
      <c r="E54" s="13"/>
      <c r="F54" s="26">
        <f t="shared" si="2"/>
        <v>0</v>
      </c>
      <c r="G54" s="27">
        <f t="shared" si="3"/>
        <v>1.2000000000000002</v>
      </c>
      <c r="H54" s="13">
        <f t="shared" si="4"/>
        <v>0</v>
      </c>
      <c r="I54" s="14">
        <f t="shared" si="5"/>
        <v>0</v>
      </c>
    </row>
    <row r="55" spans="1:9">
      <c r="A55" s="12">
        <v>54</v>
      </c>
      <c r="B55" s="28" t="s">
        <v>56</v>
      </c>
      <c r="C55" s="29" t="s">
        <v>71</v>
      </c>
      <c r="D55" s="25">
        <v>7</v>
      </c>
      <c r="E55" s="13"/>
      <c r="F55" s="26">
        <f t="shared" si="2"/>
        <v>0</v>
      </c>
      <c r="G55" s="27">
        <f t="shared" si="3"/>
        <v>1.4000000000000001</v>
      </c>
      <c r="H55" s="13">
        <f t="shared" si="4"/>
        <v>0</v>
      </c>
      <c r="I55" s="14">
        <f t="shared" si="5"/>
        <v>0</v>
      </c>
    </row>
    <row r="56" spans="1:9">
      <c r="A56" s="12">
        <v>55</v>
      </c>
      <c r="B56" s="28" t="s">
        <v>57</v>
      </c>
      <c r="C56" s="29" t="s">
        <v>72</v>
      </c>
      <c r="D56" s="25">
        <v>89</v>
      </c>
      <c r="E56" s="13"/>
      <c r="F56" s="26">
        <f t="shared" si="2"/>
        <v>0</v>
      </c>
      <c r="G56" s="27">
        <f t="shared" si="3"/>
        <v>17.8</v>
      </c>
      <c r="H56" s="13">
        <f t="shared" si="4"/>
        <v>0</v>
      </c>
      <c r="I56" s="14">
        <f t="shared" si="5"/>
        <v>0</v>
      </c>
    </row>
    <row r="57" spans="1:9">
      <c r="A57" s="12">
        <v>56</v>
      </c>
      <c r="B57" s="28" t="s">
        <v>58</v>
      </c>
      <c r="C57" s="29" t="s">
        <v>72</v>
      </c>
      <c r="D57" s="25">
        <v>34</v>
      </c>
      <c r="E57" s="13"/>
      <c r="F57" s="26">
        <f t="shared" si="2"/>
        <v>0</v>
      </c>
      <c r="G57" s="27">
        <f t="shared" si="3"/>
        <v>6.8000000000000007</v>
      </c>
      <c r="H57" s="13">
        <f t="shared" si="4"/>
        <v>0</v>
      </c>
      <c r="I57" s="14">
        <f t="shared" si="5"/>
        <v>0</v>
      </c>
    </row>
    <row r="58" spans="1:9">
      <c r="A58" s="12">
        <v>57</v>
      </c>
      <c r="B58" s="30" t="s">
        <v>82</v>
      </c>
      <c r="C58" s="31" t="s">
        <v>9</v>
      </c>
      <c r="D58" s="25">
        <v>10</v>
      </c>
      <c r="E58" s="13"/>
      <c r="F58" s="26">
        <f t="shared" si="2"/>
        <v>0</v>
      </c>
      <c r="G58" s="27">
        <f t="shared" si="3"/>
        <v>2</v>
      </c>
      <c r="H58" s="13">
        <f t="shared" si="4"/>
        <v>0</v>
      </c>
      <c r="I58" s="14">
        <f t="shared" si="5"/>
        <v>0</v>
      </c>
    </row>
    <row r="59" spans="1:9">
      <c r="A59" s="12">
        <v>58</v>
      </c>
      <c r="B59" s="30" t="s">
        <v>83</v>
      </c>
      <c r="C59" s="31" t="s">
        <v>9</v>
      </c>
      <c r="D59" s="25">
        <v>78</v>
      </c>
      <c r="E59" s="13"/>
      <c r="F59" s="26">
        <f t="shared" si="2"/>
        <v>0</v>
      </c>
      <c r="G59" s="27">
        <f t="shared" si="3"/>
        <v>15.600000000000001</v>
      </c>
      <c r="H59" s="13">
        <f t="shared" si="4"/>
        <v>0</v>
      </c>
      <c r="I59" s="14">
        <f t="shared" si="5"/>
        <v>0</v>
      </c>
    </row>
    <row r="60" spans="1:9">
      <c r="A60" s="12">
        <v>59</v>
      </c>
      <c r="B60" s="30" t="s">
        <v>84</v>
      </c>
      <c r="C60" s="31" t="s">
        <v>9</v>
      </c>
      <c r="D60" s="25">
        <v>82</v>
      </c>
      <c r="E60" s="13"/>
      <c r="F60" s="26">
        <f t="shared" si="2"/>
        <v>0</v>
      </c>
      <c r="G60" s="27">
        <f t="shared" si="3"/>
        <v>16.400000000000002</v>
      </c>
      <c r="H60" s="13">
        <f t="shared" si="4"/>
        <v>0</v>
      </c>
      <c r="I60" s="14">
        <f t="shared" si="5"/>
        <v>0</v>
      </c>
    </row>
    <row r="61" spans="1:9">
      <c r="A61" s="12">
        <v>60</v>
      </c>
      <c r="B61" s="30" t="s">
        <v>85</v>
      </c>
      <c r="C61" s="31" t="s">
        <v>9</v>
      </c>
      <c r="D61" s="25">
        <v>19</v>
      </c>
      <c r="E61" s="13"/>
      <c r="F61" s="26">
        <f t="shared" si="2"/>
        <v>0</v>
      </c>
      <c r="G61" s="27">
        <f t="shared" si="3"/>
        <v>3.8000000000000003</v>
      </c>
      <c r="H61" s="13">
        <f t="shared" si="4"/>
        <v>0</v>
      </c>
      <c r="I61" s="14">
        <f t="shared" si="5"/>
        <v>0</v>
      </c>
    </row>
    <row r="62" spans="1:9">
      <c r="A62" s="12">
        <v>61</v>
      </c>
      <c r="B62" s="28" t="s">
        <v>59</v>
      </c>
      <c r="C62" s="29" t="s">
        <v>10</v>
      </c>
      <c r="D62" s="25">
        <v>13</v>
      </c>
      <c r="E62" s="13"/>
      <c r="F62" s="26">
        <f t="shared" si="2"/>
        <v>0</v>
      </c>
      <c r="G62" s="27">
        <f t="shared" si="3"/>
        <v>2.6</v>
      </c>
      <c r="H62" s="13">
        <f t="shared" si="4"/>
        <v>0</v>
      </c>
      <c r="I62" s="14">
        <f t="shared" si="5"/>
        <v>0</v>
      </c>
    </row>
    <row r="63" spans="1:9">
      <c r="A63" s="12">
        <v>62</v>
      </c>
      <c r="B63" s="28" t="s">
        <v>60</v>
      </c>
      <c r="C63" s="29" t="s">
        <v>10</v>
      </c>
      <c r="D63" s="25">
        <v>4</v>
      </c>
      <c r="E63" s="13"/>
      <c r="F63" s="26">
        <f t="shared" si="2"/>
        <v>0</v>
      </c>
      <c r="G63" s="27">
        <f t="shared" si="3"/>
        <v>0.8</v>
      </c>
      <c r="H63" s="13">
        <f t="shared" ref="H63:H88" si="6">G63*E63</f>
        <v>0</v>
      </c>
      <c r="I63" s="14">
        <f t="shared" ref="I63:I88" si="7">H63+F63</f>
        <v>0</v>
      </c>
    </row>
    <row r="64" spans="1:9">
      <c r="A64" s="12">
        <v>63</v>
      </c>
      <c r="B64" s="28" t="s">
        <v>86</v>
      </c>
      <c r="C64" s="29" t="s">
        <v>72</v>
      </c>
      <c r="D64" s="25">
        <v>6</v>
      </c>
      <c r="E64" s="13"/>
      <c r="F64" s="26">
        <f t="shared" ref="F64:F88" si="8">D64*E64</f>
        <v>0</v>
      </c>
      <c r="G64" s="27">
        <f t="shared" ref="G64:G88" si="9">D64*20%</f>
        <v>1.2000000000000002</v>
      </c>
      <c r="H64" s="13">
        <f t="shared" si="6"/>
        <v>0</v>
      </c>
      <c r="I64" s="14">
        <f t="shared" si="7"/>
        <v>0</v>
      </c>
    </row>
    <row r="65" spans="1:9">
      <c r="A65" s="12">
        <v>64</v>
      </c>
      <c r="B65" s="28" t="s">
        <v>87</v>
      </c>
      <c r="C65" s="29" t="s">
        <v>72</v>
      </c>
      <c r="D65" s="25">
        <v>6</v>
      </c>
      <c r="E65" s="13"/>
      <c r="F65" s="26">
        <f t="shared" si="8"/>
        <v>0</v>
      </c>
      <c r="G65" s="27">
        <f t="shared" si="9"/>
        <v>1.2000000000000002</v>
      </c>
      <c r="H65" s="13">
        <f t="shared" si="6"/>
        <v>0</v>
      </c>
      <c r="I65" s="14">
        <f t="shared" si="7"/>
        <v>0</v>
      </c>
    </row>
    <row r="66" spans="1:9">
      <c r="A66" s="12">
        <v>65</v>
      </c>
      <c r="B66" s="28" t="s">
        <v>88</v>
      </c>
      <c r="C66" s="29" t="s">
        <v>72</v>
      </c>
      <c r="D66" s="25">
        <v>17</v>
      </c>
      <c r="E66" s="13"/>
      <c r="F66" s="26">
        <f t="shared" si="8"/>
        <v>0</v>
      </c>
      <c r="G66" s="27">
        <f t="shared" si="9"/>
        <v>3.4000000000000004</v>
      </c>
      <c r="H66" s="13">
        <f t="shared" si="6"/>
        <v>0</v>
      </c>
      <c r="I66" s="14">
        <f t="shared" si="7"/>
        <v>0</v>
      </c>
    </row>
    <row r="67" spans="1:9">
      <c r="A67" s="12">
        <v>66</v>
      </c>
      <c r="B67" s="28" t="s">
        <v>89</v>
      </c>
      <c r="C67" s="29" t="s">
        <v>72</v>
      </c>
      <c r="D67" s="25">
        <v>76</v>
      </c>
      <c r="E67" s="13"/>
      <c r="F67" s="26">
        <f t="shared" si="8"/>
        <v>0</v>
      </c>
      <c r="G67" s="27">
        <f t="shared" si="9"/>
        <v>15.200000000000001</v>
      </c>
      <c r="H67" s="13">
        <f t="shared" si="6"/>
        <v>0</v>
      </c>
      <c r="I67" s="14">
        <f t="shared" si="7"/>
        <v>0</v>
      </c>
    </row>
    <row r="68" spans="1:9" ht="28.5">
      <c r="A68" s="12">
        <v>67</v>
      </c>
      <c r="B68" s="28" t="s">
        <v>62</v>
      </c>
      <c r="C68" s="32" t="s">
        <v>73</v>
      </c>
      <c r="D68" s="25">
        <v>10</v>
      </c>
      <c r="E68" s="13"/>
      <c r="F68" s="26">
        <f t="shared" si="8"/>
        <v>0</v>
      </c>
      <c r="G68" s="27">
        <f t="shared" si="9"/>
        <v>2</v>
      </c>
      <c r="H68" s="13">
        <f t="shared" si="6"/>
        <v>0</v>
      </c>
      <c r="I68" s="14">
        <f t="shared" si="7"/>
        <v>0</v>
      </c>
    </row>
    <row r="69" spans="1:9">
      <c r="A69" s="12">
        <v>68</v>
      </c>
      <c r="B69" s="28" t="s">
        <v>64</v>
      </c>
      <c r="C69" s="29" t="s">
        <v>10</v>
      </c>
      <c r="D69" s="25">
        <v>37</v>
      </c>
      <c r="E69" s="13"/>
      <c r="F69" s="26">
        <f t="shared" si="8"/>
        <v>0</v>
      </c>
      <c r="G69" s="27">
        <f t="shared" si="9"/>
        <v>7.4</v>
      </c>
      <c r="H69" s="13">
        <f t="shared" si="6"/>
        <v>0</v>
      </c>
      <c r="I69" s="14">
        <f t="shared" si="7"/>
        <v>0</v>
      </c>
    </row>
    <row r="70" spans="1:9">
      <c r="A70" s="12">
        <v>69</v>
      </c>
      <c r="B70" s="28" t="s">
        <v>90</v>
      </c>
      <c r="C70" s="29" t="s">
        <v>9</v>
      </c>
      <c r="D70" s="25">
        <v>4</v>
      </c>
      <c r="E70" s="13"/>
      <c r="F70" s="26">
        <f t="shared" si="8"/>
        <v>0</v>
      </c>
      <c r="G70" s="27">
        <f t="shared" si="9"/>
        <v>0.8</v>
      </c>
      <c r="H70" s="13">
        <f t="shared" si="6"/>
        <v>0</v>
      </c>
      <c r="I70" s="14">
        <f t="shared" si="7"/>
        <v>0</v>
      </c>
    </row>
    <row r="71" spans="1:9">
      <c r="A71" s="12">
        <v>70</v>
      </c>
      <c r="B71" s="28" t="s">
        <v>91</v>
      </c>
      <c r="C71" s="29" t="s">
        <v>103</v>
      </c>
      <c r="D71" s="25">
        <v>4</v>
      </c>
      <c r="E71" s="13"/>
      <c r="F71" s="26">
        <f t="shared" si="8"/>
        <v>0</v>
      </c>
      <c r="G71" s="27">
        <f t="shared" si="9"/>
        <v>0.8</v>
      </c>
      <c r="H71" s="13">
        <f t="shared" si="6"/>
        <v>0</v>
      </c>
      <c r="I71" s="14">
        <f t="shared" si="7"/>
        <v>0</v>
      </c>
    </row>
    <row r="72" spans="1:9">
      <c r="A72" s="12">
        <v>71</v>
      </c>
      <c r="B72" s="28" t="s">
        <v>92</v>
      </c>
      <c r="C72" s="29" t="s">
        <v>10</v>
      </c>
      <c r="D72" s="25">
        <v>41</v>
      </c>
      <c r="E72" s="13"/>
      <c r="F72" s="26">
        <f t="shared" si="8"/>
        <v>0</v>
      </c>
      <c r="G72" s="27">
        <f t="shared" si="9"/>
        <v>8.2000000000000011</v>
      </c>
      <c r="H72" s="13">
        <f t="shared" si="6"/>
        <v>0</v>
      </c>
      <c r="I72" s="14">
        <f t="shared" si="7"/>
        <v>0</v>
      </c>
    </row>
    <row r="73" spans="1:9">
      <c r="A73" s="12">
        <v>72</v>
      </c>
      <c r="B73" s="28" t="s">
        <v>93</v>
      </c>
      <c r="C73" s="29" t="s">
        <v>9</v>
      </c>
      <c r="D73" s="25">
        <v>16</v>
      </c>
      <c r="E73" s="13"/>
      <c r="F73" s="26">
        <f t="shared" si="8"/>
        <v>0</v>
      </c>
      <c r="G73" s="27">
        <f t="shared" si="9"/>
        <v>3.2</v>
      </c>
      <c r="H73" s="13">
        <f t="shared" si="6"/>
        <v>0</v>
      </c>
      <c r="I73" s="14">
        <f t="shared" si="7"/>
        <v>0</v>
      </c>
    </row>
    <row r="74" spans="1:9">
      <c r="A74" s="12">
        <v>73</v>
      </c>
      <c r="B74" s="28" t="s">
        <v>32</v>
      </c>
      <c r="C74" s="29" t="s">
        <v>10</v>
      </c>
      <c r="D74" s="25">
        <v>23</v>
      </c>
      <c r="E74" s="13"/>
      <c r="F74" s="26">
        <f t="shared" si="8"/>
        <v>0</v>
      </c>
      <c r="G74" s="27">
        <f t="shared" si="9"/>
        <v>4.6000000000000005</v>
      </c>
      <c r="H74" s="13">
        <f t="shared" si="6"/>
        <v>0</v>
      </c>
      <c r="I74" s="14">
        <f t="shared" si="7"/>
        <v>0</v>
      </c>
    </row>
    <row r="75" spans="1:9">
      <c r="A75" s="12">
        <v>74</v>
      </c>
      <c r="B75" s="28" t="s">
        <v>94</v>
      </c>
      <c r="C75" s="29" t="s">
        <v>10</v>
      </c>
      <c r="D75" s="25">
        <v>6</v>
      </c>
      <c r="E75" s="13"/>
      <c r="F75" s="26">
        <f t="shared" si="8"/>
        <v>0</v>
      </c>
      <c r="G75" s="27">
        <f t="shared" si="9"/>
        <v>1.2000000000000002</v>
      </c>
      <c r="H75" s="13">
        <f t="shared" si="6"/>
        <v>0</v>
      </c>
      <c r="I75" s="14">
        <f t="shared" si="7"/>
        <v>0</v>
      </c>
    </row>
    <row r="76" spans="1:9">
      <c r="A76" s="12">
        <v>75</v>
      </c>
      <c r="B76" s="30" t="s">
        <v>95</v>
      </c>
      <c r="C76" s="31" t="s">
        <v>10</v>
      </c>
      <c r="D76" s="25">
        <v>100</v>
      </c>
      <c r="E76" s="13"/>
      <c r="F76" s="26">
        <f t="shared" si="8"/>
        <v>0</v>
      </c>
      <c r="G76" s="27">
        <f t="shared" si="9"/>
        <v>20</v>
      </c>
      <c r="H76" s="13">
        <f t="shared" si="6"/>
        <v>0</v>
      </c>
      <c r="I76" s="14">
        <f t="shared" si="7"/>
        <v>0</v>
      </c>
    </row>
    <row r="77" spans="1:9">
      <c r="A77" s="12">
        <v>76</v>
      </c>
      <c r="B77" s="30" t="s">
        <v>96</v>
      </c>
      <c r="C77" s="31" t="s">
        <v>10</v>
      </c>
      <c r="D77" s="25">
        <v>310</v>
      </c>
      <c r="E77" s="13"/>
      <c r="F77" s="26">
        <f t="shared" si="8"/>
        <v>0</v>
      </c>
      <c r="G77" s="27">
        <f t="shared" si="9"/>
        <v>62</v>
      </c>
      <c r="H77" s="13">
        <f t="shared" si="6"/>
        <v>0</v>
      </c>
      <c r="I77" s="14">
        <f t="shared" si="7"/>
        <v>0</v>
      </c>
    </row>
    <row r="78" spans="1:9">
      <c r="A78" s="12">
        <v>77</v>
      </c>
      <c r="B78" s="30" t="s">
        <v>65</v>
      </c>
      <c r="C78" s="31" t="s">
        <v>10</v>
      </c>
      <c r="D78" s="25">
        <v>29</v>
      </c>
      <c r="E78" s="13"/>
      <c r="F78" s="26">
        <f t="shared" si="8"/>
        <v>0</v>
      </c>
      <c r="G78" s="27">
        <f t="shared" si="9"/>
        <v>5.8000000000000007</v>
      </c>
      <c r="H78" s="13">
        <f t="shared" si="6"/>
        <v>0</v>
      </c>
      <c r="I78" s="14">
        <f t="shared" si="7"/>
        <v>0</v>
      </c>
    </row>
    <row r="79" spans="1:9">
      <c r="A79" s="12">
        <v>78</v>
      </c>
      <c r="B79" s="30" t="s">
        <v>97</v>
      </c>
      <c r="C79" s="31" t="s">
        <v>10</v>
      </c>
      <c r="D79" s="25">
        <v>37</v>
      </c>
      <c r="E79" s="13"/>
      <c r="F79" s="26">
        <f t="shared" si="8"/>
        <v>0</v>
      </c>
      <c r="G79" s="27">
        <f t="shared" si="9"/>
        <v>7.4</v>
      </c>
      <c r="H79" s="13">
        <f t="shared" si="6"/>
        <v>0</v>
      </c>
      <c r="I79" s="14">
        <f t="shared" si="7"/>
        <v>0</v>
      </c>
    </row>
    <row r="80" spans="1:9">
      <c r="A80" s="12">
        <v>79</v>
      </c>
      <c r="B80" s="30" t="s">
        <v>66</v>
      </c>
      <c r="C80" s="31" t="s">
        <v>10</v>
      </c>
      <c r="D80" s="25">
        <v>18</v>
      </c>
      <c r="E80" s="13"/>
      <c r="F80" s="26">
        <f t="shared" si="8"/>
        <v>0</v>
      </c>
      <c r="G80" s="27">
        <f t="shared" si="9"/>
        <v>3.6</v>
      </c>
      <c r="H80" s="13">
        <f t="shared" si="6"/>
        <v>0</v>
      </c>
      <c r="I80" s="14">
        <f t="shared" si="7"/>
        <v>0</v>
      </c>
    </row>
    <row r="81" spans="1:9">
      <c r="A81" s="12">
        <v>80</v>
      </c>
      <c r="B81" s="30" t="s">
        <v>67</v>
      </c>
      <c r="C81" s="31" t="s">
        <v>10</v>
      </c>
      <c r="D81" s="25">
        <v>13</v>
      </c>
      <c r="E81" s="13"/>
      <c r="F81" s="26">
        <f t="shared" si="8"/>
        <v>0</v>
      </c>
      <c r="G81" s="27">
        <f t="shared" si="9"/>
        <v>2.6</v>
      </c>
      <c r="H81" s="13">
        <f t="shared" si="6"/>
        <v>0</v>
      </c>
      <c r="I81" s="14">
        <f t="shared" si="7"/>
        <v>0</v>
      </c>
    </row>
    <row r="82" spans="1:9">
      <c r="A82" s="12">
        <v>81</v>
      </c>
      <c r="B82" s="30" t="s">
        <v>68</v>
      </c>
      <c r="C82" s="31" t="s">
        <v>10</v>
      </c>
      <c r="D82" s="25">
        <v>3</v>
      </c>
      <c r="E82" s="13"/>
      <c r="F82" s="26">
        <f t="shared" si="8"/>
        <v>0</v>
      </c>
      <c r="G82" s="27">
        <f t="shared" si="9"/>
        <v>0.60000000000000009</v>
      </c>
      <c r="H82" s="13">
        <f t="shared" si="6"/>
        <v>0</v>
      </c>
      <c r="I82" s="14">
        <f t="shared" si="7"/>
        <v>0</v>
      </c>
    </row>
    <row r="83" spans="1:9">
      <c r="A83" s="12">
        <v>82</v>
      </c>
      <c r="B83" s="30" t="s">
        <v>98</v>
      </c>
      <c r="C83" s="31" t="s">
        <v>10</v>
      </c>
      <c r="D83" s="25">
        <v>119</v>
      </c>
      <c r="E83" s="13"/>
      <c r="F83" s="26">
        <f t="shared" si="8"/>
        <v>0</v>
      </c>
      <c r="G83" s="27">
        <f t="shared" si="9"/>
        <v>23.8</v>
      </c>
      <c r="H83" s="13">
        <f t="shared" si="6"/>
        <v>0</v>
      </c>
      <c r="I83" s="14">
        <f t="shared" si="7"/>
        <v>0</v>
      </c>
    </row>
    <row r="84" spans="1:9">
      <c r="A84" s="12">
        <v>83</v>
      </c>
      <c r="B84" s="33" t="s">
        <v>99</v>
      </c>
      <c r="C84" s="31" t="s">
        <v>10</v>
      </c>
      <c r="D84" s="25">
        <v>1</v>
      </c>
      <c r="E84" s="13"/>
      <c r="F84" s="26">
        <f t="shared" si="8"/>
        <v>0</v>
      </c>
      <c r="G84" s="27">
        <f t="shared" si="9"/>
        <v>0.2</v>
      </c>
      <c r="H84" s="13">
        <f t="shared" si="6"/>
        <v>0</v>
      </c>
      <c r="I84" s="14">
        <f t="shared" si="7"/>
        <v>0</v>
      </c>
    </row>
    <row r="85" spans="1:9">
      <c r="A85" s="12">
        <v>84</v>
      </c>
      <c r="B85" s="33" t="s">
        <v>100</v>
      </c>
      <c r="C85" s="31" t="s">
        <v>72</v>
      </c>
      <c r="D85" s="25">
        <v>6</v>
      </c>
      <c r="E85" s="13"/>
      <c r="F85" s="26">
        <f t="shared" si="8"/>
        <v>0</v>
      </c>
      <c r="G85" s="27">
        <f t="shared" si="9"/>
        <v>1.2000000000000002</v>
      </c>
      <c r="H85" s="13">
        <f t="shared" si="6"/>
        <v>0</v>
      </c>
      <c r="I85" s="14">
        <f t="shared" si="7"/>
        <v>0</v>
      </c>
    </row>
    <row r="86" spans="1:9">
      <c r="A86" s="12">
        <v>85</v>
      </c>
      <c r="B86" s="33" t="s">
        <v>101</v>
      </c>
      <c r="C86" s="31" t="s">
        <v>72</v>
      </c>
      <c r="D86" s="25">
        <v>6</v>
      </c>
      <c r="E86" s="13"/>
      <c r="F86" s="26">
        <f t="shared" si="8"/>
        <v>0</v>
      </c>
      <c r="G86" s="27">
        <f t="shared" si="9"/>
        <v>1.2000000000000002</v>
      </c>
      <c r="H86" s="13">
        <f t="shared" si="6"/>
        <v>0</v>
      </c>
      <c r="I86" s="14">
        <f t="shared" si="7"/>
        <v>0</v>
      </c>
    </row>
    <row r="87" spans="1:9" ht="28.5">
      <c r="A87" s="12">
        <v>86</v>
      </c>
      <c r="B87" s="33" t="s">
        <v>102</v>
      </c>
      <c r="C87" s="31" t="s">
        <v>72</v>
      </c>
      <c r="D87" s="25">
        <v>20</v>
      </c>
      <c r="E87" s="13"/>
      <c r="F87" s="26">
        <f t="shared" si="8"/>
        <v>0</v>
      </c>
      <c r="G87" s="27">
        <f t="shared" si="9"/>
        <v>4</v>
      </c>
      <c r="H87" s="13">
        <f t="shared" si="6"/>
        <v>0</v>
      </c>
      <c r="I87" s="14">
        <f t="shared" si="7"/>
        <v>0</v>
      </c>
    </row>
    <row r="88" spans="1:9" ht="15.75" thickBot="1">
      <c r="A88" s="34">
        <v>87</v>
      </c>
      <c r="B88" s="35" t="s">
        <v>69</v>
      </c>
      <c r="C88" s="35" t="s">
        <v>10</v>
      </c>
      <c r="D88" s="36">
        <v>1624</v>
      </c>
      <c r="E88" s="37"/>
      <c r="F88" s="38">
        <f t="shared" si="8"/>
        <v>0</v>
      </c>
      <c r="G88" s="39">
        <f t="shared" si="9"/>
        <v>324.8</v>
      </c>
      <c r="H88" s="37">
        <f t="shared" si="6"/>
        <v>0</v>
      </c>
      <c r="I88" s="40">
        <f t="shared" si="7"/>
        <v>0</v>
      </c>
    </row>
    <row r="89" spans="1:9" ht="15.75" thickTop="1">
      <c r="A89" s="24" t="s">
        <v>11</v>
      </c>
      <c r="B89" s="24"/>
      <c r="C89" s="24"/>
      <c r="D89" s="24"/>
      <c r="E89" s="24"/>
      <c r="F89" s="15">
        <f>SUM(F2:F88)</f>
        <v>0</v>
      </c>
      <c r="G89" s="16"/>
      <c r="H89" s="17">
        <f>SUM(H2:H88)</f>
        <v>0</v>
      </c>
      <c r="I89" s="18">
        <f>SUM(I2:I88)</f>
        <v>0</v>
      </c>
    </row>
  </sheetData>
  <mergeCells count="1">
    <mergeCell ref="A89:E89"/>
  </mergeCells>
  <pageMargins left="0.70866141732283472" right="0.70866141732283472" top="1.0236220472440944" bottom="1.0236220472440944" header="0.31496062992125984" footer="0.31496062992125984"/>
  <pageSetup paperSize="9" scale="97" fitToHeight="0" orientation="landscape" useFirstPageNumber="1" horizontalDpi="0" verticalDpi="0" r:id="rId1"/>
  <headerFooter alignWithMargins="0">
    <oddHeader>&amp;L&amp;"System Font,Standardowy"&amp;10Środki czystości&amp;C&amp;"Arial1,Standardowy"Formularz cenowy&amp;R&amp;"Arial1,Standardowy"Załącznik nr 2</oddHeader>
    <oddFooter>&amp;C&amp;"Times New Roman,Regular"&amp;12Strona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Środki czystości</vt:lpstr>
      <vt:lpstr>'Środki czystości'!Obszar_wydruku</vt:lpstr>
      <vt:lpstr>'Środki czystości'!Tytuły_wydruku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Andrzej Godoń</cp:lastModifiedBy>
  <cp:revision>0</cp:revision>
  <cp:lastPrinted>2019-01-03T09:56:33Z</cp:lastPrinted>
  <dcterms:created xsi:type="dcterms:W3CDTF">2018-02-02T08:03:23Z</dcterms:created>
  <dcterms:modified xsi:type="dcterms:W3CDTF">2022-01-06T16:50:45Z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