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drzejgodonzamowieniaa43-my.sharepoint.com/personal/admin_andrzejgodonzamowieniaa43_onmicrosoft_com/Documents/Muzeum/2022/01_ZO_Artykuły biurowe/Public/"/>
    </mc:Choice>
  </mc:AlternateContent>
  <xr:revisionPtr revIDLastSave="8" documentId="13_ncr:1_{B0CDE8A7-BC4D-4DCD-96BB-B572A676D0CA}" xr6:coauthVersionLast="47" xr6:coauthVersionMax="47" xr10:uidLastSave="{8D1867D8-1427-4C25-BEF7-E7299BFD2912}"/>
  <bookViews>
    <workbookView xWindow="-120" yWindow="-120" windowWidth="29040" windowHeight="15840" xr2:uid="{00000000-000D-0000-FFFF-FFFF00000000}"/>
  </bookViews>
  <sheets>
    <sheet name="ART__BIUR_" sheetId="1" r:id="rId1"/>
  </sheets>
  <definedNames>
    <definedName name="_xlnm.Print_Area" localSheetId="0">ART__BIUR_!$A$1:$D$93</definedName>
    <definedName name="_xlnm.Print_Titles" localSheetId="0">ART__BIUR_!$1:$1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2" i="1" l="1"/>
  <c r="F101" i="1"/>
  <c r="F95" i="1"/>
  <c r="F17" i="1"/>
  <c r="F15" i="1"/>
  <c r="G102" i="1"/>
  <c r="H102" i="1" s="1"/>
  <c r="G101" i="1"/>
  <c r="H101" i="1" s="1"/>
  <c r="I101" i="1" l="1"/>
  <c r="I102" i="1"/>
  <c r="G95" i="1" l="1"/>
  <c r="H95" i="1"/>
  <c r="I95" i="1" s="1"/>
  <c r="G17" i="1"/>
  <c r="H17" i="1" s="1"/>
  <c r="I17" i="1" s="1"/>
  <c r="G15" i="1"/>
  <c r="H15" i="1" s="1"/>
  <c r="I15" i="1" s="1"/>
  <c r="F98" i="1"/>
  <c r="G98" i="1"/>
  <c r="H98" i="1" s="1"/>
  <c r="I98" i="1"/>
  <c r="F34" i="1"/>
  <c r="G34" i="1"/>
  <c r="H34" i="1"/>
  <c r="F2" i="1"/>
  <c r="G2" i="1"/>
  <c r="H2" i="1" s="1"/>
  <c r="I2" i="1" s="1"/>
  <c r="G3" i="1"/>
  <c r="H3" i="1" s="1"/>
  <c r="F3" i="1"/>
  <c r="I34" i="1" l="1"/>
  <c r="I3" i="1"/>
  <c r="G4" i="1"/>
  <c r="H4" i="1" s="1"/>
  <c r="F4" i="1"/>
  <c r="I4" i="1" l="1"/>
  <c r="G5" i="1"/>
  <c r="H5" i="1"/>
  <c r="F5" i="1"/>
  <c r="I5" i="1" l="1"/>
  <c r="G6" i="1"/>
  <c r="H6" i="1" s="1"/>
  <c r="F6" i="1"/>
  <c r="I6" i="1" l="1"/>
  <c r="G7" i="1"/>
  <c r="H7" i="1" s="1"/>
  <c r="F7" i="1"/>
  <c r="I7" i="1" l="1"/>
  <c r="G8" i="1"/>
  <c r="H8" i="1" s="1"/>
  <c r="F8" i="1"/>
  <c r="I8" i="1" l="1"/>
  <c r="G9" i="1"/>
  <c r="H9" i="1" s="1"/>
  <c r="I9" i="1" s="1"/>
  <c r="F9" i="1"/>
  <c r="G10" i="1"/>
  <c r="H10" i="1" s="1"/>
  <c r="F10" i="1"/>
  <c r="I10" i="1" l="1"/>
  <c r="G11" i="1"/>
  <c r="H11" i="1" s="1"/>
  <c r="F11" i="1"/>
  <c r="I11" i="1" l="1"/>
  <c r="F12" i="1"/>
  <c r="G12" i="1"/>
  <c r="H12" i="1"/>
  <c r="I12" i="1" l="1"/>
  <c r="G13" i="1"/>
  <c r="H13" i="1"/>
  <c r="F13" i="1"/>
  <c r="I13" i="1" l="1"/>
  <c r="G14" i="1"/>
  <c r="H14" i="1"/>
  <c r="F14" i="1"/>
  <c r="F16" i="1"/>
  <c r="G16" i="1"/>
  <c r="H16" i="1"/>
  <c r="I14" i="1" l="1"/>
  <c r="I16" i="1"/>
  <c r="F18" i="1"/>
  <c r="I18" i="1" s="1"/>
  <c r="G18" i="1"/>
  <c r="H18" i="1"/>
  <c r="G19" i="1"/>
  <c r="H19" i="1" s="1"/>
  <c r="F19" i="1"/>
  <c r="G20" i="1"/>
  <c r="H20" i="1" s="1"/>
  <c r="F20" i="1"/>
  <c r="I19" i="1" l="1"/>
  <c r="I20" i="1"/>
  <c r="F21" i="1"/>
  <c r="G21" i="1"/>
  <c r="H21" i="1" s="1"/>
  <c r="I21" i="1" l="1"/>
  <c r="F22" i="1"/>
  <c r="G22" i="1"/>
  <c r="H22" i="1" s="1"/>
  <c r="I22" i="1" s="1"/>
  <c r="F23" i="1"/>
  <c r="G23" i="1"/>
  <c r="H23" i="1"/>
  <c r="I23" i="1" s="1"/>
  <c r="F24" i="1"/>
  <c r="G24" i="1"/>
  <c r="H24" i="1"/>
  <c r="I24" i="1" l="1"/>
  <c r="F25" i="1"/>
  <c r="G25" i="1"/>
  <c r="H25" i="1" s="1"/>
  <c r="I25" i="1" l="1"/>
  <c r="F26" i="1"/>
  <c r="G26" i="1"/>
  <c r="H26" i="1" s="1"/>
  <c r="I26" i="1" l="1"/>
  <c r="G27" i="1"/>
  <c r="H27" i="1" s="1"/>
  <c r="F27" i="1"/>
  <c r="I27" i="1" l="1"/>
  <c r="G28" i="1"/>
  <c r="H28" i="1"/>
  <c r="F28" i="1"/>
  <c r="F29" i="1"/>
  <c r="G29" i="1"/>
  <c r="H29" i="1"/>
  <c r="I29" i="1" s="1"/>
  <c r="G30" i="1"/>
  <c r="H30" i="1" s="1"/>
  <c r="F30" i="1"/>
  <c r="I28" i="1" l="1"/>
  <c r="I30" i="1"/>
  <c r="F31" i="1"/>
  <c r="G31" i="1"/>
  <c r="H31" i="1" s="1"/>
  <c r="I31" i="1" l="1"/>
  <c r="F32" i="1"/>
  <c r="G32" i="1"/>
  <c r="H32" i="1"/>
  <c r="I32" i="1" s="1"/>
  <c r="F33" i="1"/>
  <c r="G33" i="1"/>
  <c r="H33" i="1"/>
  <c r="I33" i="1" l="1"/>
  <c r="G35" i="1"/>
  <c r="H35" i="1"/>
  <c r="F35" i="1"/>
  <c r="I35" i="1" l="1"/>
  <c r="G36" i="1"/>
  <c r="H36" i="1" s="1"/>
  <c r="F36" i="1"/>
  <c r="I36" i="1" l="1"/>
  <c r="G37" i="1"/>
  <c r="H37" i="1"/>
  <c r="F37" i="1"/>
  <c r="I37" i="1" l="1"/>
  <c r="F38" i="1"/>
  <c r="G38" i="1"/>
  <c r="H38" i="1" s="1"/>
  <c r="I38" i="1" l="1"/>
  <c r="F39" i="1"/>
  <c r="G39" i="1"/>
  <c r="H39" i="1" s="1"/>
  <c r="F40" i="1"/>
  <c r="G40" i="1"/>
  <c r="H40" i="1"/>
  <c r="G41" i="1"/>
  <c r="H41" i="1" s="1"/>
  <c r="F41" i="1"/>
  <c r="G42" i="1"/>
  <c r="H42" i="1" s="1"/>
  <c r="F42" i="1"/>
  <c r="I39" i="1" l="1"/>
  <c r="I41" i="1"/>
  <c r="I40" i="1"/>
  <c r="I42" i="1"/>
  <c r="F43" i="1"/>
  <c r="G43" i="1"/>
  <c r="H43" i="1"/>
  <c r="I43" i="1" l="1"/>
  <c r="F44" i="1"/>
  <c r="G44" i="1"/>
  <c r="H44" i="1"/>
  <c r="I44" i="1" l="1"/>
  <c r="G45" i="1"/>
  <c r="H45" i="1"/>
  <c r="F45" i="1"/>
  <c r="I45" i="1" l="1"/>
  <c r="F46" i="1"/>
  <c r="G46" i="1"/>
  <c r="H46" i="1" s="1"/>
  <c r="I46" i="1" l="1"/>
  <c r="G47" i="1"/>
  <c r="H47" i="1" s="1"/>
  <c r="F47" i="1"/>
  <c r="I47" i="1" l="1"/>
  <c r="G48" i="1"/>
  <c r="H48" i="1"/>
  <c r="I48" i="1" s="1"/>
  <c r="F48" i="1"/>
  <c r="F49" i="1"/>
  <c r="G49" i="1"/>
  <c r="H49" i="1" s="1"/>
  <c r="I49" i="1" l="1"/>
  <c r="G50" i="1"/>
  <c r="H50" i="1" s="1"/>
  <c r="F50" i="1"/>
  <c r="I50" i="1" l="1"/>
  <c r="G51" i="1"/>
  <c r="H51" i="1" s="1"/>
  <c r="F51" i="1"/>
  <c r="I51" i="1" l="1"/>
  <c r="F52" i="1"/>
  <c r="G52" i="1"/>
  <c r="H52" i="1" s="1"/>
  <c r="I52" i="1" l="1"/>
  <c r="G53" i="1"/>
  <c r="H53" i="1" s="1"/>
  <c r="F53" i="1"/>
  <c r="I53" i="1" l="1"/>
  <c r="F54" i="1"/>
  <c r="G54" i="1"/>
  <c r="H54" i="1" s="1"/>
  <c r="I54" i="1" l="1"/>
  <c r="F55" i="1"/>
  <c r="G55" i="1"/>
  <c r="H55" i="1"/>
  <c r="I55" i="1" l="1"/>
  <c r="F56" i="1"/>
  <c r="G56" i="1"/>
  <c r="H56" i="1" s="1"/>
  <c r="I56" i="1" l="1"/>
  <c r="G57" i="1"/>
  <c r="H57" i="1" s="1"/>
  <c r="F57" i="1"/>
  <c r="I57" i="1" l="1"/>
  <c r="F58" i="1"/>
  <c r="G58" i="1"/>
  <c r="H58" i="1"/>
  <c r="I58" i="1" l="1"/>
  <c r="G59" i="1"/>
  <c r="H59" i="1" s="1"/>
  <c r="F59" i="1"/>
  <c r="I59" i="1" l="1"/>
  <c r="F60" i="1"/>
  <c r="G60" i="1"/>
  <c r="H60" i="1" s="1"/>
  <c r="I60" i="1" l="1"/>
  <c r="F61" i="1"/>
  <c r="I61" i="1" s="1"/>
  <c r="G61" i="1"/>
  <c r="H61" i="1"/>
  <c r="G62" i="1"/>
  <c r="H62" i="1" s="1"/>
  <c r="F62" i="1"/>
  <c r="I62" i="1" l="1"/>
  <c r="G63" i="1"/>
  <c r="H63" i="1" s="1"/>
  <c r="F63" i="1"/>
  <c r="I63" i="1" l="1"/>
  <c r="F64" i="1"/>
  <c r="G64" i="1"/>
  <c r="H64" i="1"/>
  <c r="I64" i="1" s="1"/>
  <c r="F65" i="1"/>
  <c r="G65" i="1"/>
  <c r="H65" i="1" s="1"/>
  <c r="I65" i="1" l="1"/>
  <c r="G66" i="1"/>
  <c r="H66" i="1" s="1"/>
  <c r="I66" i="1" s="1"/>
  <c r="F66" i="1"/>
  <c r="G67" i="1"/>
  <c r="H67" i="1" s="1"/>
  <c r="F67" i="1"/>
  <c r="I67" i="1" l="1"/>
  <c r="G68" i="1"/>
  <c r="H68" i="1" s="1"/>
  <c r="F68" i="1"/>
  <c r="I68" i="1" l="1"/>
  <c r="G69" i="1"/>
  <c r="H69" i="1" s="1"/>
  <c r="I69" i="1" s="1"/>
  <c r="F69" i="1"/>
  <c r="G70" i="1"/>
  <c r="H70" i="1" s="1"/>
  <c r="F70" i="1"/>
  <c r="I70" i="1" l="1"/>
  <c r="G71" i="1"/>
  <c r="H71" i="1" s="1"/>
  <c r="F71" i="1"/>
  <c r="I71" i="1" l="1"/>
  <c r="G72" i="1"/>
  <c r="H72" i="1"/>
  <c r="F72" i="1"/>
  <c r="I72" i="1" l="1"/>
  <c r="F73" i="1"/>
  <c r="G73" i="1"/>
  <c r="H73" i="1"/>
  <c r="G74" i="1"/>
  <c r="H74" i="1" s="1"/>
  <c r="F74" i="1"/>
  <c r="I73" i="1" l="1"/>
  <c r="I74" i="1"/>
  <c r="G75" i="1"/>
  <c r="H75" i="1" s="1"/>
  <c r="F75" i="1"/>
  <c r="I75" i="1" l="1"/>
  <c r="G76" i="1"/>
  <c r="H76" i="1"/>
  <c r="F76" i="1"/>
  <c r="F77" i="1"/>
  <c r="G77" i="1"/>
  <c r="H77" i="1"/>
  <c r="I76" i="1" l="1"/>
  <c r="I77" i="1"/>
  <c r="F78" i="1"/>
  <c r="G78" i="1"/>
  <c r="H78" i="1" s="1"/>
  <c r="I78" i="1" l="1"/>
  <c r="F79" i="1"/>
  <c r="G79" i="1"/>
  <c r="H79" i="1"/>
  <c r="F80" i="1"/>
  <c r="G80" i="1"/>
  <c r="H80" i="1" s="1"/>
  <c r="I79" i="1" l="1"/>
  <c r="I80" i="1"/>
  <c r="F81" i="1"/>
  <c r="G81" i="1"/>
  <c r="H81" i="1" s="1"/>
  <c r="I81" i="1" l="1"/>
  <c r="F82" i="1"/>
  <c r="G82" i="1"/>
  <c r="H82" i="1"/>
  <c r="I82" i="1" l="1"/>
  <c r="G83" i="1"/>
  <c r="H83" i="1" s="1"/>
  <c r="F83" i="1"/>
  <c r="I83" i="1" l="1"/>
  <c r="G84" i="1"/>
  <c r="H84" i="1" s="1"/>
  <c r="I84" i="1" s="1"/>
  <c r="F84" i="1"/>
  <c r="F85" i="1"/>
  <c r="G85" i="1"/>
  <c r="H85" i="1"/>
  <c r="I85" i="1" s="1"/>
  <c r="F86" i="1"/>
  <c r="G86" i="1"/>
  <c r="H86" i="1" s="1"/>
  <c r="I86" i="1" l="1"/>
  <c r="G87" i="1"/>
  <c r="H87" i="1" s="1"/>
  <c r="F87" i="1"/>
  <c r="I87" i="1" l="1"/>
  <c r="F88" i="1"/>
  <c r="G88" i="1"/>
  <c r="H88" i="1" s="1"/>
  <c r="I88" i="1" l="1"/>
  <c r="G89" i="1"/>
  <c r="H89" i="1"/>
  <c r="F89" i="1"/>
  <c r="I89" i="1" l="1"/>
  <c r="F90" i="1"/>
  <c r="G90" i="1"/>
  <c r="H90" i="1"/>
  <c r="I90" i="1" l="1"/>
  <c r="F91" i="1"/>
  <c r="G91" i="1"/>
  <c r="H91" i="1" s="1"/>
  <c r="I91" i="1" l="1"/>
  <c r="F92" i="1"/>
  <c r="G92" i="1"/>
  <c r="H92" i="1" s="1"/>
  <c r="I92" i="1" l="1"/>
  <c r="F93" i="1"/>
  <c r="G93" i="1"/>
  <c r="H93" i="1"/>
  <c r="I93" i="1" s="1"/>
  <c r="F94" i="1"/>
  <c r="G94" i="1"/>
  <c r="H94" i="1" s="1"/>
  <c r="I94" i="1" l="1"/>
  <c r="G96" i="1"/>
  <c r="H96" i="1" s="1"/>
  <c r="F96" i="1"/>
  <c r="I96" i="1" l="1"/>
  <c r="F97" i="1"/>
  <c r="G97" i="1"/>
  <c r="H97" i="1"/>
  <c r="I97" i="1" s="1"/>
  <c r="F99" i="1"/>
  <c r="G99" i="1"/>
  <c r="H99" i="1"/>
  <c r="I99" i="1"/>
  <c r="F100" i="1"/>
  <c r="G100" i="1"/>
  <c r="H100" i="1" s="1"/>
  <c r="I100" i="1" l="1"/>
  <c r="G103" i="1"/>
  <c r="H103" i="1" s="1"/>
  <c r="F103" i="1"/>
  <c r="F104" i="1" s="1"/>
  <c r="I103" i="1" l="1"/>
  <c r="I104" i="1" s="1"/>
  <c r="H104" i="1"/>
</calcChain>
</file>

<file path=xl/sharedStrings.xml><?xml version="1.0" encoding="utf-8"?>
<sst xmlns="http://schemas.openxmlformats.org/spreadsheetml/2006/main" count="214" uniqueCount="117">
  <si>
    <t>Lp</t>
  </si>
  <si>
    <t>Nazwa produktu</t>
  </si>
  <si>
    <t>Jednostka</t>
  </si>
  <si>
    <t>ILOŚĆ</t>
  </si>
  <si>
    <t>Cena jednostkowa brutto</t>
  </si>
  <si>
    <t>Wartość</t>
  </si>
  <si>
    <r>
      <t>OPCJA (</t>
    </r>
    <r>
      <rPr>
        <sz val="11"/>
        <color rgb="FF000000"/>
        <rFont val="Arial"/>
        <family val="2"/>
        <charset val="238"/>
      </rPr>
      <t>20% ogólnej ilości)</t>
    </r>
  </si>
  <si>
    <t>Wartość opcji</t>
  </si>
  <si>
    <t>RAZEM wartość + wartość opcji</t>
  </si>
  <si>
    <t>papier do drukarki A4</t>
  </si>
  <si>
    <t>ryza</t>
  </si>
  <si>
    <t>papier do drukarki A3 80g</t>
  </si>
  <si>
    <t>papier do drukarki A4 200g (po 250 szt.)</t>
  </si>
  <si>
    <t>koszulki foliowe A4 (po 100 szt.)</t>
  </si>
  <si>
    <t>opakowanie</t>
  </si>
  <si>
    <t>koszulki foliowe A3 (po 100 szt.)</t>
  </si>
  <si>
    <t>koszulki foliowe A4 z klapką (po 10 szt.)</t>
  </si>
  <si>
    <t>obwoluta A4 "L" wysoko krystaliczna (po 25 szt.)</t>
  </si>
  <si>
    <t>płyty CD + koperty</t>
  </si>
  <si>
    <t>sztuka</t>
  </si>
  <si>
    <t>płyty DVD + koperty</t>
  </si>
  <si>
    <t>teczki A4 z gumką białe</t>
  </si>
  <si>
    <t>teczki A4 z gumką kolorowe</t>
  </si>
  <si>
    <t>teczki A4 wiązane białe</t>
  </si>
  <si>
    <t>teczki A3 wiązane białe</t>
  </si>
  <si>
    <t>teczka A4 do dokumentów, sztywna, tekturowa, grubość grzbietu ok. 2 cm</t>
  </si>
  <si>
    <t>teczka do podpisu 20 przekładek</t>
  </si>
  <si>
    <t>teczka do podpisu 10 przekładek</t>
  </si>
  <si>
    <t>koperty A4 (po 50 szt.) - białe</t>
  </si>
  <si>
    <t>koperty A5 (po 50 szt.) - białe</t>
  </si>
  <si>
    <t>koperty A6 (po 50 szt.) - białe</t>
  </si>
  <si>
    <t>koperty C6 (po 50 szt.) - białe</t>
  </si>
  <si>
    <t>koperty C5 (po 50 szt.) - białe</t>
  </si>
  <si>
    <t>koperty z okienkiem (po 50 szt.) - białe</t>
  </si>
  <si>
    <t>koperty bąbelkowe A4+</t>
  </si>
  <si>
    <t>koperty bąbelkowe A3+</t>
  </si>
  <si>
    <t>kartki do notatek (kostka ok.. 8cm x 8cm), nie samoprzylepne, sklejone tylko grzbietem</t>
  </si>
  <si>
    <t>kartki do notatek (kostka ok.. 8cm x 8cm), samoprzylepne</t>
  </si>
  <si>
    <t>karteczki samoprzylepne ok.. 51x38 mm (np. DONAU eco - pakowane po 3 szt.)</t>
  </si>
  <si>
    <t>zakładki indeksujące 20 x 50 mm</t>
  </si>
  <si>
    <t>segregatory sztywna A4 - grzbiet 7 cm</t>
  </si>
  <si>
    <t>segregatory sztywna A4 - grzbiet 5 cm</t>
  </si>
  <si>
    <t>skoroszyt A4 (z dziurkami do wpinania do segregatora), bez różowych</t>
  </si>
  <si>
    <t>przekładki do segregatora kolorowe papierowe</t>
  </si>
  <si>
    <t>długopis żelowy niebieski</t>
  </si>
  <si>
    <t>długopis żelowy czarny</t>
  </si>
  <si>
    <t>długopis żelowy czerwony</t>
  </si>
  <si>
    <t>ołówki HB z gumką</t>
  </si>
  <si>
    <t>temperówka</t>
  </si>
  <si>
    <t>gumki do mazania</t>
  </si>
  <si>
    <t>zakreślacz (różne kolory)</t>
  </si>
  <si>
    <t>pisaki do płyt CD czarne</t>
  </si>
  <si>
    <t>pisaki do płyt CD różne kolory</t>
  </si>
  <si>
    <t>markery czarne</t>
  </si>
  <si>
    <t>markery kolorowe</t>
  </si>
  <si>
    <t>cienkopisy (pakowane po 4 kolory)</t>
  </si>
  <si>
    <t>dziurkacz mały</t>
  </si>
  <si>
    <t>dziurkacz duży</t>
  </si>
  <si>
    <t>zszywacz</t>
  </si>
  <si>
    <t>zszywki 24/6</t>
  </si>
  <si>
    <t>zszywacz duży (na ok.30 kartek)</t>
  </si>
  <si>
    <t>zszywki do dużego zszywacza</t>
  </si>
  <si>
    <t>nożyczki biurowe</t>
  </si>
  <si>
    <t>spinacze małe</t>
  </si>
  <si>
    <t>spinacze duże</t>
  </si>
  <si>
    <t>klipsy biurowe małe</t>
  </si>
  <si>
    <t>klipsy biurowe duże</t>
  </si>
  <si>
    <t>korektor biały myszka (w pasku) Tipp-Ex</t>
  </si>
  <si>
    <t>korektor biały w płynie (w formie długopisu)</t>
  </si>
  <si>
    <t>klej biurowy w sztyfcie</t>
  </si>
  <si>
    <t>taśma klejąca szer. ok. /2,5 cm</t>
  </si>
  <si>
    <t>taśma klejąca pakowa, mocna</t>
  </si>
  <si>
    <t>pinezki do tablicy korkowej ("beczułki")</t>
  </si>
  <si>
    <t>zeszyt A5 96-kartek, kratka</t>
  </si>
  <si>
    <t>zeszyt A4 - 60 kartek</t>
  </si>
  <si>
    <t>brulion A5</t>
  </si>
  <si>
    <t>Brulion /A4</t>
  </si>
  <si>
    <t>pudełka na archiwalia A4 - otwierane dłuższym bokiem</t>
  </si>
  <si>
    <t>pudełka na archiwalia A3 - otwierane dłuższym bokiem</t>
  </si>
  <si>
    <t>gumki recepturki</t>
  </si>
  <si>
    <t>pendrive 16GB</t>
  </si>
  <si>
    <t>baterie AAA</t>
  </si>
  <si>
    <t>baterie AA</t>
  </si>
  <si>
    <t>druki - delegacja</t>
  </si>
  <si>
    <t>dziennik korespondencyjny</t>
  </si>
  <si>
    <t>Nożyk do wykładzin</t>
  </si>
  <si>
    <t>Rozszywacz</t>
  </si>
  <si>
    <t>Taśma piankowa TESA dwustronna, ścienna</t>
  </si>
  <si>
    <t>Klej biurowy do papieru w sprayu 3M</t>
  </si>
  <si>
    <t>Kartony tekturowe na archiwalia składane z wiekiem (tektura 3-warstwowa)</t>
  </si>
  <si>
    <t>Materiały bezkwasowe - pudełka do przechowywania kopert C5</t>
  </si>
  <si>
    <t>Materiały bezkwasowe -  pudełka OPK 130 A4 (bez bocznych zamków) - tektura1300 g/m2)</t>
  </si>
  <si>
    <t>Mateiały bezkwasowe - Pudełka PK o wym 35x26x5 (tektura 1300 g/m2)</t>
  </si>
  <si>
    <t>Materiały bezkwasowe - Koperty C5 (papier 170 g/m2)</t>
  </si>
  <si>
    <t>Materiały bezkwasowe - Koperty C6 (papier 170 g/m2)</t>
  </si>
  <si>
    <t>Materiały bezkwasowe - Koperty C4 (papier 170 g/m2)</t>
  </si>
  <si>
    <t>Teczki A3 (karton 300 g/m2)</t>
  </si>
  <si>
    <t>Teczki A4 (karton 300 g/m2)</t>
  </si>
  <si>
    <t>arkusz</t>
  </si>
  <si>
    <t>Materiały bezkwasowe - pudełka o wym. 35x26x9</t>
  </si>
  <si>
    <t>Materiały bezkwasowe - pudełko / teczka o wym. 85x55x2</t>
  </si>
  <si>
    <t>Pudło bezkwasowe PK110A4 (tektura 1330 g/m2)</t>
  </si>
  <si>
    <t>Papier bezkwasowy - przekładkowy (papier 32 g/m2)</t>
  </si>
  <si>
    <t>Taśma naprawcza P025 (długość 50 mb, grubość 22)</t>
  </si>
  <si>
    <t>Taśma naprawcza P045 (długość 50 mb, grobość 45)</t>
  </si>
  <si>
    <t>Gąbka Akapad - żółta</t>
  </si>
  <si>
    <t>SUMA</t>
  </si>
  <si>
    <t>koszulki foliowe z suwakiem do segregatora</t>
  </si>
  <si>
    <t>Papier bezkwasowy w arkuszach o wym. 100x70 (papier 70 g/m2)</t>
  </si>
  <si>
    <t>Pudło bezkwasowe PK39x29x18 (tektura 1300 g/m2</t>
  </si>
  <si>
    <t>kalendarz terminarz</t>
  </si>
  <si>
    <t>kalendarz ścienny potrójny</t>
  </si>
  <si>
    <t>kalendarz na biurko</t>
  </si>
  <si>
    <t>organizer na biurko</t>
  </si>
  <si>
    <t>folia bąbelkowa 100 cm/100 cm</t>
  </si>
  <si>
    <t>Gąbka Akapad - biała</t>
  </si>
  <si>
    <t>rulon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</si>
</sst>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zł-415];[Red]&quot;-&quot;#,##0.00&quot; &quot;[$zł-415]"/>
  </numFmts>
  <fonts count="7">
    <font>
      <sz val="11"/>
      <color rgb="FF000000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DAE3F3"/>
        <bgColor rgb="FFDAE3F3"/>
      </patternFill>
    </fill>
    <fill>
      <patternFill patternType="solid">
        <fgColor rgb="FFAFABAB"/>
        <bgColor rgb="FFAFABAB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</borders>
  <cellStyleXfs count="10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 textRotation="90"/>
    </xf>
    <xf numFmtId="0" fontId="2" fillId="0" borderId="0">
      <alignment horizontal="center" textRotation="90"/>
    </xf>
    <xf numFmtId="0" fontId="3" fillId="0" borderId="0"/>
    <xf numFmtId="0" fontId="3" fillId="0" borderId="0"/>
    <xf numFmtId="164" fontId="3" fillId="0" borderId="0"/>
    <xf numFmtId="164" fontId="3" fillId="0" borderId="0"/>
  </cellStyleXfs>
  <cellXfs count="4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4" fontId="4" fillId="5" borderId="12" xfId="0" applyNumberFormat="1" applyFont="1" applyFill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 wrapText="1"/>
    </xf>
    <xf numFmtId="4" fontId="0" fillId="4" borderId="1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5" xfId="1" applyFont="1" applyBorder="1" applyAlignment="1">
      <alignment horizontal="center" vertical="center" wrapText="1"/>
    </xf>
    <xf numFmtId="0" fontId="0" fillId="0" borderId="8" xfId="1" applyFont="1" applyBorder="1" applyAlignment="1">
      <alignment horizontal="center" vertical="center" wrapText="1"/>
    </xf>
    <xf numFmtId="0" fontId="0" fillId="0" borderId="13" xfId="1" applyFont="1" applyBorder="1" applyAlignment="1">
      <alignment horizontal="center" vertical="center" wrapText="1"/>
    </xf>
    <xf numFmtId="0" fontId="0" fillId="0" borderId="10" xfId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0" fillId="0" borderId="8" xfId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" fontId="0" fillId="4" borderId="15" xfId="0" applyNumberFormat="1" applyFill="1" applyBorder="1" applyAlignment="1">
      <alignment horizontal="center" vertical="center" wrapText="1"/>
    </xf>
    <xf numFmtId="4" fontId="0" fillId="4" borderId="16" xfId="0" applyNumberFormat="1" applyFill="1" applyBorder="1" applyAlignment="1">
      <alignment horizontal="center" vertical="center" wrapText="1"/>
    </xf>
    <xf numFmtId="4" fontId="0" fillId="4" borderId="17" xfId="0" applyNumberForma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4" fontId="0" fillId="0" borderId="11" xfId="0" applyNumberFormat="1" applyBorder="1" applyAlignment="1">
      <alignment horizontal="center" vertical="center" wrapText="1"/>
    </xf>
  </cellXfs>
  <cellStyles count="10">
    <cellStyle name="Excel Built-in Normalny 2" xfId="1" xr:uid="{00000000-0005-0000-0000-000000000000}"/>
    <cellStyle name="Heading" xfId="2" xr:uid="{00000000-0005-0000-0000-000001000000}"/>
    <cellStyle name="Heading 1" xfId="3" xr:uid="{00000000-0005-0000-0000-000002000000}"/>
    <cellStyle name="Heading1" xfId="4" xr:uid="{00000000-0005-0000-0000-000003000000}"/>
    <cellStyle name="Heading1 1" xfId="5" xr:uid="{00000000-0005-0000-0000-000004000000}"/>
    <cellStyle name="Normalny" xfId="0" builtinId="0" customBuiltin="1"/>
    <cellStyle name="Result" xfId="6" xr:uid="{00000000-0005-0000-0000-000006000000}"/>
    <cellStyle name="Result 1" xfId="7" xr:uid="{00000000-0005-0000-0000-000007000000}"/>
    <cellStyle name="Result2" xfId="8" xr:uid="{00000000-0005-0000-0000-000008000000}"/>
    <cellStyle name="Result2 1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X104"/>
  <sheetViews>
    <sheetView tabSelected="1" view="pageLayout" zoomScaleNormal="100" workbookViewId="0">
      <selection activeCell="G9" sqref="G9"/>
    </sheetView>
  </sheetViews>
  <sheetFormatPr defaultColWidth="8.875" defaultRowHeight="15"/>
  <cols>
    <col min="1" max="1" width="4.125" style="23" customWidth="1"/>
    <col min="2" max="2" width="40.875" style="23" customWidth="1"/>
    <col min="3" max="3" width="11" style="23" customWidth="1"/>
    <col min="4" max="4" width="7" style="24" customWidth="1"/>
    <col min="5" max="5" width="11.625" style="25" customWidth="1"/>
    <col min="6" max="6" width="7.625" style="26" customWidth="1"/>
    <col min="7" max="7" width="12.5" style="27" customWidth="1"/>
    <col min="8" max="8" width="12.375" style="25" customWidth="1"/>
    <col min="9" max="9" width="14.5" style="23" customWidth="1"/>
    <col min="10" max="180" width="10.875" customWidth="1"/>
    <col min="181" max="181" width="4.625" customWidth="1"/>
    <col min="182" max="182" width="22.5" customWidth="1"/>
    <col min="183" max="187" width="10.875" customWidth="1"/>
    <col min="188" max="188" width="11.625" customWidth="1"/>
    <col min="189" max="436" width="10.875" customWidth="1"/>
    <col min="437" max="437" width="4.625" customWidth="1"/>
    <col min="438" max="438" width="22.5" customWidth="1"/>
    <col min="439" max="443" width="10.875" customWidth="1"/>
    <col min="444" max="444" width="11.625" customWidth="1"/>
    <col min="445" max="692" width="10.875" customWidth="1"/>
    <col min="693" max="693" width="4.625" customWidth="1"/>
    <col min="694" max="694" width="22.5" customWidth="1"/>
    <col min="695" max="699" width="10.875" customWidth="1"/>
    <col min="700" max="700" width="11.625" customWidth="1"/>
    <col min="701" max="948" width="10.875" customWidth="1"/>
    <col min="949" max="949" width="4.625" customWidth="1"/>
    <col min="950" max="950" width="22.5" customWidth="1"/>
    <col min="951" max="955" width="10.875" customWidth="1"/>
    <col min="956" max="956" width="11.625" customWidth="1"/>
    <col min="957" max="1017" width="10.875" customWidth="1"/>
    <col min="1018" max="1018" width="9.125" customWidth="1"/>
    <col min="1019" max="1024" width="9" customWidth="1"/>
  </cols>
  <sheetData>
    <row r="1" spans="1:1012" ht="39.75" thickTop="1" thickBo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1" t="s">
        <v>7</v>
      </c>
      <c r="I1" s="37" t="s">
        <v>8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</row>
    <row r="2" spans="1:1012" ht="15.75" thickTop="1">
      <c r="A2" s="6">
        <v>1</v>
      </c>
      <c r="B2" s="28" t="s">
        <v>9</v>
      </c>
      <c r="C2" s="7" t="s">
        <v>10</v>
      </c>
      <c r="D2" s="8">
        <v>165</v>
      </c>
      <c r="E2" s="9"/>
      <c r="F2" s="10">
        <f>E2*D2</f>
        <v>0</v>
      </c>
      <c r="G2" s="11">
        <f t="shared" ref="G2:G33" si="0">D2*0.2</f>
        <v>33</v>
      </c>
      <c r="H2" s="42">
        <f t="shared" ref="H2:H33" si="1">G2*E2</f>
        <v>0</v>
      </c>
      <c r="I2" s="38">
        <f t="shared" ref="I2:I33" si="2">H2+F2</f>
        <v>0</v>
      </c>
    </row>
    <row r="3" spans="1:1012">
      <c r="A3" s="12">
        <v>2</v>
      </c>
      <c r="B3" s="29" t="s">
        <v>11</v>
      </c>
      <c r="C3" s="13" t="s">
        <v>10</v>
      </c>
      <c r="D3" s="8">
        <v>7</v>
      </c>
      <c r="E3" s="14"/>
      <c r="F3" s="10">
        <f t="shared" ref="F3:F66" si="3">E3*D3</f>
        <v>0</v>
      </c>
      <c r="G3" s="15">
        <f t="shared" si="0"/>
        <v>1.4000000000000001</v>
      </c>
      <c r="H3" s="43">
        <f t="shared" si="1"/>
        <v>0</v>
      </c>
      <c r="I3" s="39">
        <f t="shared" si="2"/>
        <v>0</v>
      </c>
    </row>
    <row r="4" spans="1:1012">
      <c r="A4" s="12">
        <v>3</v>
      </c>
      <c r="B4" s="29" t="s">
        <v>12</v>
      </c>
      <c r="C4" s="13" t="s">
        <v>10</v>
      </c>
      <c r="D4" s="8">
        <v>7</v>
      </c>
      <c r="E4" s="14"/>
      <c r="F4" s="10">
        <f t="shared" si="3"/>
        <v>0</v>
      </c>
      <c r="G4" s="15">
        <f t="shared" si="0"/>
        <v>1.4000000000000001</v>
      </c>
      <c r="H4" s="43">
        <f t="shared" si="1"/>
        <v>0</v>
      </c>
      <c r="I4" s="39">
        <f t="shared" si="2"/>
        <v>0</v>
      </c>
    </row>
    <row r="5" spans="1:1012">
      <c r="A5" s="12">
        <v>4</v>
      </c>
      <c r="B5" s="29" t="s">
        <v>13</v>
      </c>
      <c r="C5" s="13" t="s">
        <v>14</v>
      </c>
      <c r="D5" s="8">
        <v>86</v>
      </c>
      <c r="E5" s="14"/>
      <c r="F5" s="10">
        <f t="shared" si="3"/>
        <v>0</v>
      </c>
      <c r="G5" s="15">
        <f t="shared" si="0"/>
        <v>17.2</v>
      </c>
      <c r="H5" s="43">
        <f t="shared" si="1"/>
        <v>0</v>
      </c>
      <c r="I5" s="39">
        <f t="shared" si="2"/>
        <v>0</v>
      </c>
    </row>
    <row r="6" spans="1:1012">
      <c r="A6" s="12">
        <v>5</v>
      </c>
      <c r="B6" s="29" t="s">
        <v>15</v>
      </c>
      <c r="C6" s="13" t="s">
        <v>14</v>
      </c>
      <c r="D6" s="8">
        <v>4</v>
      </c>
      <c r="E6" s="14"/>
      <c r="F6" s="10">
        <f t="shared" si="3"/>
        <v>0</v>
      </c>
      <c r="G6" s="15">
        <f t="shared" si="0"/>
        <v>0.8</v>
      </c>
      <c r="H6" s="43">
        <f t="shared" si="1"/>
        <v>0</v>
      </c>
      <c r="I6" s="39">
        <f t="shared" si="2"/>
        <v>0</v>
      </c>
    </row>
    <row r="7" spans="1:1012">
      <c r="A7" s="12">
        <v>6</v>
      </c>
      <c r="B7" s="29" t="s">
        <v>107</v>
      </c>
      <c r="C7" s="13" t="s">
        <v>19</v>
      </c>
      <c r="D7" s="8">
        <v>40</v>
      </c>
      <c r="E7" s="14"/>
      <c r="F7" s="10">
        <f t="shared" si="3"/>
        <v>0</v>
      </c>
      <c r="G7" s="15">
        <f t="shared" si="0"/>
        <v>8</v>
      </c>
      <c r="H7" s="43">
        <f t="shared" si="1"/>
        <v>0</v>
      </c>
      <c r="I7" s="39">
        <f t="shared" si="2"/>
        <v>0</v>
      </c>
    </row>
    <row r="8" spans="1:1012">
      <c r="A8" s="12">
        <v>7</v>
      </c>
      <c r="B8" s="29" t="s">
        <v>16</v>
      </c>
      <c r="C8" s="13" t="s">
        <v>14</v>
      </c>
      <c r="D8" s="8">
        <v>28</v>
      </c>
      <c r="E8" s="14"/>
      <c r="F8" s="10">
        <f t="shared" si="3"/>
        <v>0</v>
      </c>
      <c r="G8" s="15">
        <f t="shared" si="0"/>
        <v>5.6000000000000005</v>
      </c>
      <c r="H8" s="43">
        <f t="shared" si="1"/>
        <v>0</v>
      </c>
      <c r="I8" s="39">
        <f t="shared" si="2"/>
        <v>0</v>
      </c>
    </row>
    <row r="9" spans="1:1012">
      <c r="A9" s="12">
        <v>8</v>
      </c>
      <c r="B9" s="29" t="s">
        <v>17</v>
      </c>
      <c r="C9" s="13" t="s">
        <v>14</v>
      </c>
      <c r="D9" s="8">
        <v>11</v>
      </c>
      <c r="E9" s="14"/>
      <c r="F9" s="10">
        <f t="shared" si="3"/>
        <v>0</v>
      </c>
      <c r="G9" s="15">
        <f t="shared" si="0"/>
        <v>2.2000000000000002</v>
      </c>
      <c r="H9" s="43">
        <f t="shared" si="1"/>
        <v>0</v>
      </c>
      <c r="I9" s="39">
        <f t="shared" si="2"/>
        <v>0</v>
      </c>
    </row>
    <row r="10" spans="1:1012">
      <c r="A10" s="12">
        <v>9</v>
      </c>
      <c r="B10" s="29" t="s">
        <v>18</v>
      </c>
      <c r="C10" s="13" t="s">
        <v>19</v>
      </c>
      <c r="D10" s="8">
        <v>25</v>
      </c>
      <c r="E10" s="14"/>
      <c r="F10" s="10">
        <f t="shared" si="3"/>
        <v>0</v>
      </c>
      <c r="G10" s="15">
        <f t="shared" si="0"/>
        <v>5</v>
      </c>
      <c r="H10" s="43">
        <f t="shared" si="1"/>
        <v>0</v>
      </c>
      <c r="I10" s="39">
        <f t="shared" si="2"/>
        <v>0</v>
      </c>
    </row>
    <row r="11" spans="1:1012">
      <c r="A11" s="12">
        <v>10</v>
      </c>
      <c r="B11" s="29" t="s">
        <v>20</v>
      </c>
      <c r="C11" s="13" t="s">
        <v>19</v>
      </c>
      <c r="D11" s="8">
        <v>35</v>
      </c>
      <c r="E11" s="14"/>
      <c r="F11" s="10">
        <f t="shared" si="3"/>
        <v>0</v>
      </c>
      <c r="G11" s="15">
        <f t="shared" si="0"/>
        <v>7</v>
      </c>
      <c r="H11" s="43">
        <f t="shared" si="1"/>
        <v>0</v>
      </c>
      <c r="I11" s="39">
        <f t="shared" si="2"/>
        <v>0</v>
      </c>
    </row>
    <row r="12" spans="1:1012">
      <c r="A12" s="12">
        <v>11</v>
      </c>
      <c r="B12" s="29" t="s">
        <v>21</v>
      </c>
      <c r="C12" s="13" t="s">
        <v>19</v>
      </c>
      <c r="D12" s="8">
        <v>275</v>
      </c>
      <c r="E12" s="14"/>
      <c r="F12" s="10">
        <f t="shared" si="3"/>
        <v>0</v>
      </c>
      <c r="G12" s="15">
        <f t="shared" si="0"/>
        <v>55</v>
      </c>
      <c r="H12" s="43">
        <f t="shared" si="1"/>
        <v>0</v>
      </c>
      <c r="I12" s="39">
        <f t="shared" si="2"/>
        <v>0</v>
      </c>
    </row>
    <row r="13" spans="1:1012">
      <c r="A13" s="12">
        <v>12</v>
      </c>
      <c r="B13" s="29" t="s">
        <v>22</v>
      </c>
      <c r="C13" s="13" t="s">
        <v>19</v>
      </c>
      <c r="D13" s="8">
        <v>161</v>
      </c>
      <c r="E13" s="14"/>
      <c r="F13" s="10">
        <f t="shared" si="3"/>
        <v>0</v>
      </c>
      <c r="G13" s="15">
        <f t="shared" si="0"/>
        <v>32.200000000000003</v>
      </c>
      <c r="H13" s="43">
        <f t="shared" si="1"/>
        <v>0</v>
      </c>
      <c r="I13" s="39">
        <f t="shared" si="2"/>
        <v>0</v>
      </c>
    </row>
    <row r="14" spans="1:1012">
      <c r="A14" s="12">
        <v>13</v>
      </c>
      <c r="B14" s="29" t="s">
        <v>23</v>
      </c>
      <c r="C14" s="13" t="s">
        <v>19</v>
      </c>
      <c r="D14" s="8">
        <v>80</v>
      </c>
      <c r="E14" s="14"/>
      <c r="F14" s="10">
        <f t="shared" si="3"/>
        <v>0</v>
      </c>
      <c r="G14" s="15">
        <f t="shared" si="0"/>
        <v>16</v>
      </c>
      <c r="H14" s="43">
        <f t="shared" si="1"/>
        <v>0</v>
      </c>
      <c r="I14" s="39">
        <f t="shared" si="2"/>
        <v>0</v>
      </c>
    </row>
    <row r="15" spans="1:1012">
      <c r="A15" s="12">
        <v>14</v>
      </c>
      <c r="B15" s="29" t="s">
        <v>24</v>
      </c>
      <c r="C15" s="13" t="s">
        <v>19</v>
      </c>
      <c r="D15" s="8">
        <v>68</v>
      </c>
      <c r="E15" s="14"/>
      <c r="F15" s="10">
        <f t="shared" si="3"/>
        <v>0</v>
      </c>
      <c r="G15" s="15">
        <f t="shared" si="0"/>
        <v>13.600000000000001</v>
      </c>
      <c r="H15" s="43">
        <f t="shared" si="1"/>
        <v>0</v>
      </c>
      <c r="I15" s="39">
        <f t="shared" si="2"/>
        <v>0</v>
      </c>
    </row>
    <row r="16" spans="1:1012" ht="28.5">
      <c r="A16" s="12">
        <v>15</v>
      </c>
      <c r="B16" s="29" t="s">
        <v>25</v>
      </c>
      <c r="C16" s="13" t="s">
        <v>19</v>
      </c>
      <c r="D16" s="8">
        <v>17</v>
      </c>
      <c r="E16" s="14"/>
      <c r="F16" s="10">
        <f t="shared" si="3"/>
        <v>0</v>
      </c>
      <c r="G16" s="15">
        <f t="shared" si="0"/>
        <v>3.4000000000000004</v>
      </c>
      <c r="H16" s="43">
        <f t="shared" si="1"/>
        <v>0</v>
      </c>
      <c r="I16" s="39">
        <f t="shared" si="2"/>
        <v>0</v>
      </c>
    </row>
    <row r="17" spans="1:9">
      <c r="A17" s="12">
        <v>16</v>
      </c>
      <c r="B17" s="29" t="s">
        <v>26</v>
      </c>
      <c r="C17" s="13" t="s">
        <v>19</v>
      </c>
      <c r="D17" s="8">
        <v>5</v>
      </c>
      <c r="E17" s="14"/>
      <c r="F17" s="10">
        <f t="shared" si="3"/>
        <v>0</v>
      </c>
      <c r="G17" s="15">
        <f t="shared" si="0"/>
        <v>1</v>
      </c>
      <c r="H17" s="43">
        <f t="shared" si="1"/>
        <v>0</v>
      </c>
      <c r="I17" s="39">
        <f t="shared" si="2"/>
        <v>0</v>
      </c>
    </row>
    <row r="18" spans="1:9">
      <c r="A18" s="12">
        <v>17</v>
      </c>
      <c r="B18" s="29" t="s">
        <v>27</v>
      </c>
      <c r="C18" s="13" t="s">
        <v>19</v>
      </c>
      <c r="D18" s="8">
        <v>5</v>
      </c>
      <c r="E18" s="14"/>
      <c r="F18" s="10">
        <f t="shared" si="3"/>
        <v>0</v>
      </c>
      <c r="G18" s="15">
        <f t="shared" si="0"/>
        <v>1</v>
      </c>
      <c r="H18" s="43">
        <f t="shared" si="1"/>
        <v>0</v>
      </c>
      <c r="I18" s="39">
        <f t="shared" si="2"/>
        <v>0</v>
      </c>
    </row>
    <row r="19" spans="1:9">
      <c r="A19" s="12">
        <v>18</v>
      </c>
      <c r="B19" s="29" t="s">
        <v>28</v>
      </c>
      <c r="C19" s="13" t="s">
        <v>14</v>
      </c>
      <c r="D19" s="8">
        <v>43</v>
      </c>
      <c r="E19" s="14"/>
      <c r="F19" s="10">
        <f t="shared" si="3"/>
        <v>0</v>
      </c>
      <c r="G19" s="15">
        <f t="shared" si="0"/>
        <v>8.6</v>
      </c>
      <c r="H19" s="43">
        <f t="shared" si="1"/>
        <v>0</v>
      </c>
      <c r="I19" s="39">
        <f t="shared" si="2"/>
        <v>0</v>
      </c>
    </row>
    <row r="20" spans="1:9">
      <c r="A20" s="12">
        <v>19</v>
      </c>
      <c r="B20" s="29" t="s">
        <v>29</v>
      </c>
      <c r="C20" s="13" t="s">
        <v>14</v>
      </c>
      <c r="D20" s="8">
        <v>35</v>
      </c>
      <c r="E20" s="14"/>
      <c r="F20" s="10">
        <f t="shared" si="3"/>
        <v>0</v>
      </c>
      <c r="G20" s="15">
        <f t="shared" si="0"/>
        <v>7</v>
      </c>
      <c r="H20" s="43">
        <f t="shared" si="1"/>
        <v>0</v>
      </c>
      <c r="I20" s="39">
        <f t="shared" si="2"/>
        <v>0</v>
      </c>
    </row>
    <row r="21" spans="1:9">
      <c r="A21" s="12">
        <v>20</v>
      </c>
      <c r="B21" s="29" t="s">
        <v>30</v>
      </c>
      <c r="C21" s="13" t="s">
        <v>14</v>
      </c>
      <c r="D21" s="8">
        <v>36</v>
      </c>
      <c r="E21" s="14"/>
      <c r="F21" s="10">
        <f t="shared" si="3"/>
        <v>0</v>
      </c>
      <c r="G21" s="15">
        <f t="shared" si="0"/>
        <v>7.2</v>
      </c>
      <c r="H21" s="43">
        <f t="shared" si="1"/>
        <v>0</v>
      </c>
      <c r="I21" s="39">
        <f t="shared" si="2"/>
        <v>0</v>
      </c>
    </row>
    <row r="22" spans="1:9">
      <c r="A22" s="12">
        <v>21</v>
      </c>
      <c r="B22" s="29" t="s">
        <v>31</v>
      </c>
      <c r="C22" s="13" t="s">
        <v>14</v>
      </c>
      <c r="D22" s="8">
        <v>39</v>
      </c>
      <c r="E22" s="14"/>
      <c r="F22" s="10">
        <f t="shared" si="3"/>
        <v>0</v>
      </c>
      <c r="G22" s="15">
        <f t="shared" si="0"/>
        <v>7.8000000000000007</v>
      </c>
      <c r="H22" s="43">
        <f t="shared" si="1"/>
        <v>0</v>
      </c>
      <c r="I22" s="39">
        <f t="shared" si="2"/>
        <v>0</v>
      </c>
    </row>
    <row r="23" spans="1:9">
      <c r="A23" s="12">
        <v>22</v>
      </c>
      <c r="B23" s="29" t="s">
        <v>32</v>
      </c>
      <c r="C23" s="13" t="s">
        <v>14</v>
      </c>
      <c r="D23" s="8">
        <v>37</v>
      </c>
      <c r="E23" s="14"/>
      <c r="F23" s="10">
        <f t="shared" si="3"/>
        <v>0</v>
      </c>
      <c r="G23" s="15">
        <f t="shared" si="0"/>
        <v>7.4</v>
      </c>
      <c r="H23" s="43">
        <f t="shared" si="1"/>
        <v>0</v>
      </c>
      <c r="I23" s="39">
        <f t="shared" si="2"/>
        <v>0</v>
      </c>
    </row>
    <row r="24" spans="1:9">
      <c r="A24" s="12">
        <v>23</v>
      </c>
      <c r="B24" s="29" t="s">
        <v>33</v>
      </c>
      <c r="C24" s="13" t="s">
        <v>14</v>
      </c>
      <c r="D24" s="8">
        <v>32</v>
      </c>
      <c r="E24" s="14"/>
      <c r="F24" s="10">
        <f t="shared" si="3"/>
        <v>0</v>
      </c>
      <c r="G24" s="15">
        <f t="shared" si="0"/>
        <v>6.4</v>
      </c>
      <c r="H24" s="43">
        <f t="shared" si="1"/>
        <v>0</v>
      </c>
      <c r="I24" s="39">
        <f t="shared" si="2"/>
        <v>0</v>
      </c>
    </row>
    <row r="25" spans="1:9">
      <c r="A25" s="12">
        <v>24</v>
      </c>
      <c r="B25" s="29" t="s">
        <v>34</v>
      </c>
      <c r="C25" s="13" t="s">
        <v>19</v>
      </c>
      <c r="D25" s="8">
        <v>28</v>
      </c>
      <c r="E25" s="14"/>
      <c r="F25" s="10">
        <f t="shared" si="3"/>
        <v>0</v>
      </c>
      <c r="G25" s="15">
        <f t="shared" si="0"/>
        <v>5.6000000000000005</v>
      </c>
      <c r="H25" s="43">
        <f t="shared" si="1"/>
        <v>0</v>
      </c>
      <c r="I25" s="39">
        <f t="shared" si="2"/>
        <v>0</v>
      </c>
    </row>
    <row r="26" spans="1:9">
      <c r="A26" s="12">
        <v>25</v>
      </c>
      <c r="B26" s="29" t="s">
        <v>35</v>
      </c>
      <c r="C26" s="13" t="s">
        <v>19</v>
      </c>
      <c r="D26" s="8">
        <v>23</v>
      </c>
      <c r="E26" s="14"/>
      <c r="F26" s="10">
        <f t="shared" si="3"/>
        <v>0</v>
      </c>
      <c r="G26" s="15">
        <f t="shared" si="0"/>
        <v>4.6000000000000005</v>
      </c>
      <c r="H26" s="43">
        <f t="shared" si="1"/>
        <v>0</v>
      </c>
      <c r="I26" s="39">
        <f t="shared" si="2"/>
        <v>0</v>
      </c>
    </row>
    <row r="27" spans="1:9" ht="28.5">
      <c r="A27" s="12">
        <v>26</v>
      </c>
      <c r="B27" s="29" t="s">
        <v>36</v>
      </c>
      <c r="C27" s="13" t="s">
        <v>19</v>
      </c>
      <c r="D27" s="8">
        <v>53</v>
      </c>
      <c r="E27" s="14"/>
      <c r="F27" s="10">
        <f t="shared" si="3"/>
        <v>0</v>
      </c>
      <c r="G27" s="15">
        <f t="shared" si="0"/>
        <v>10.600000000000001</v>
      </c>
      <c r="H27" s="43">
        <f t="shared" si="1"/>
        <v>0</v>
      </c>
      <c r="I27" s="39">
        <f t="shared" si="2"/>
        <v>0</v>
      </c>
    </row>
    <row r="28" spans="1:9" ht="28.5">
      <c r="A28" s="12">
        <v>27</v>
      </c>
      <c r="B28" s="29" t="s">
        <v>37</v>
      </c>
      <c r="C28" s="13" t="s">
        <v>19</v>
      </c>
      <c r="D28" s="8">
        <v>49</v>
      </c>
      <c r="E28" s="14"/>
      <c r="F28" s="10">
        <f t="shared" si="3"/>
        <v>0</v>
      </c>
      <c r="G28" s="15">
        <f t="shared" si="0"/>
        <v>9.8000000000000007</v>
      </c>
      <c r="H28" s="43">
        <f t="shared" si="1"/>
        <v>0</v>
      </c>
      <c r="I28" s="39">
        <f t="shared" si="2"/>
        <v>0</v>
      </c>
    </row>
    <row r="29" spans="1:9" ht="28.5">
      <c r="A29" s="12">
        <v>28</v>
      </c>
      <c r="B29" s="29" t="s">
        <v>38</v>
      </c>
      <c r="C29" s="13" t="s">
        <v>14</v>
      </c>
      <c r="D29" s="8">
        <v>18</v>
      </c>
      <c r="E29" s="14"/>
      <c r="F29" s="10">
        <f t="shared" si="3"/>
        <v>0</v>
      </c>
      <c r="G29" s="15">
        <f t="shared" si="0"/>
        <v>3.6</v>
      </c>
      <c r="H29" s="43">
        <f t="shared" si="1"/>
        <v>0</v>
      </c>
      <c r="I29" s="39">
        <f t="shared" si="2"/>
        <v>0</v>
      </c>
    </row>
    <row r="30" spans="1:9">
      <c r="A30" s="12">
        <v>29</v>
      </c>
      <c r="B30" s="29" t="s">
        <v>39</v>
      </c>
      <c r="C30" s="13" t="s">
        <v>19</v>
      </c>
      <c r="D30" s="8">
        <v>20</v>
      </c>
      <c r="E30" s="14"/>
      <c r="F30" s="10">
        <f t="shared" si="3"/>
        <v>0</v>
      </c>
      <c r="G30" s="15">
        <f t="shared" si="0"/>
        <v>4</v>
      </c>
      <c r="H30" s="43">
        <f t="shared" si="1"/>
        <v>0</v>
      </c>
      <c r="I30" s="39">
        <f t="shared" si="2"/>
        <v>0</v>
      </c>
    </row>
    <row r="31" spans="1:9">
      <c r="A31" s="12">
        <v>30</v>
      </c>
      <c r="B31" s="29" t="s">
        <v>40</v>
      </c>
      <c r="C31" s="13" t="s">
        <v>19</v>
      </c>
      <c r="D31" s="8">
        <v>55</v>
      </c>
      <c r="E31" s="14"/>
      <c r="F31" s="10">
        <f t="shared" si="3"/>
        <v>0</v>
      </c>
      <c r="G31" s="15">
        <f t="shared" si="0"/>
        <v>11</v>
      </c>
      <c r="H31" s="43">
        <f t="shared" si="1"/>
        <v>0</v>
      </c>
      <c r="I31" s="39">
        <f t="shared" si="2"/>
        <v>0</v>
      </c>
    </row>
    <row r="32" spans="1:9">
      <c r="A32" s="12">
        <v>31</v>
      </c>
      <c r="B32" s="29" t="s">
        <v>41</v>
      </c>
      <c r="C32" s="13" t="s">
        <v>19</v>
      </c>
      <c r="D32" s="8">
        <v>48</v>
      </c>
      <c r="E32" s="14"/>
      <c r="F32" s="10">
        <f t="shared" si="3"/>
        <v>0</v>
      </c>
      <c r="G32" s="15">
        <f t="shared" si="0"/>
        <v>9.6000000000000014</v>
      </c>
      <c r="H32" s="43">
        <f t="shared" si="1"/>
        <v>0</v>
      </c>
      <c r="I32" s="39">
        <f t="shared" si="2"/>
        <v>0</v>
      </c>
    </row>
    <row r="33" spans="1:9" ht="28.5">
      <c r="A33" s="12">
        <v>32</v>
      </c>
      <c r="B33" s="29" t="s">
        <v>42</v>
      </c>
      <c r="C33" s="13" t="s">
        <v>19</v>
      </c>
      <c r="D33" s="8">
        <v>35</v>
      </c>
      <c r="E33" s="14"/>
      <c r="F33" s="10">
        <f t="shared" si="3"/>
        <v>0</v>
      </c>
      <c r="G33" s="15">
        <f t="shared" si="0"/>
        <v>7</v>
      </c>
      <c r="H33" s="43">
        <f t="shared" si="1"/>
        <v>0</v>
      </c>
      <c r="I33" s="39">
        <f t="shared" si="2"/>
        <v>0</v>
      </c>
    </row>
    <row r="34" spans="1:9">
      <c r="A34" s="12">
        <v>33</v>
      </c>
      <c r="B34" s="29" t="s">
        <v>43</v>
      </c>
      <c r="C34" s="13" t="s">
        <v>14</v>
      </c>
      <c r="D34" s="8">
        <v>19</v>
      </c>
      <c r="E34" s="14"/>
      <c r="F34" s="10">
        <f t="shared" si="3"/>
        <v>0</v>
      </c>
      <c r="G34" s="15">
        <f t="shared" ref="G34:G65" si="4">D34*0.2</f>
        <v>3.8000000000000003</v>
      </c>
      <c r="H34" s="43">
        <f t="shared" ref="H34:H65" si="5">G34*E34</f>
        <v>0</v>
      </c>
      <c r="I34" s="39">
        <f t="shared" ref="I34:I65" si="6">H34+F34</f>
        <v>0</v>
      </c>
    </row>
    <row r="35" spans="1:9">
      <c r="A35" s="12">
        <v>34</v>
      </c>
      <c r="B35" s="29" t="s">
        <v>44</v>
      </c>
      <c r="C35" s="13" t="s">
        <v>19</v>
      </c>
      <c r="D35" s="8">
        <v>151</v>
      </c>
      <c r="E35" s="14"/>
      <c r="F35" s="10">
        <f t="shared" si="3"/>
        <v>0</v>
      </c>
      <c r="G35" s="15">
        <f t="shared" si="4"/>
        <v>30.200000000000003</v>
      </c>
      <c r="H35" s="43">
        <f t="shared" si="5"/>
        <v>0</v>
      </c>
      <c r="I35" s="39">
        <f t="shared" si="6"/>
        <v>0</v>
      </c>
    </row>
    <row r="36" spans="1:9">
      <c r="A36" s="12">
        <v>35</v>
      </c>
      <c r="B36" s="29" t="s">
        <v>45</v>
      </c>
      <c r="C36" s="13" t="s">
        <v>19</v>
      </c>
      <c r="D36" s="8">
        <v>126</v>
      </c>
      <c r="E36" s="14"/>
      <c r="F36" s="10">
        <f t="shared" si="3"/>
        <v>0</v>
      </c>
      <c r="G36" s="15">
        <f t="shared" si="4"/>
        <v>25.200000000000003</v>
      </c>
      <c r="H36" s="43">
        <f t="shared" si="5"/>
        <v>0</v>
      </c>
      <c r="I36" s="39">
        <f t="shared" si="6"/>
        <v>0</v>
      </c>
    </row>
    <row r="37" spans="1:9">
      <c r="A37" s="12">
        <v>36</v>
      </c>
      <c r="B37" s="29" t="s">
        <v>46</v>
      </c>
      <c r="C37" s="13" t="s">
        <v>19</v>
      </c>
      <c r="D37" s="8">
        <v>40</v>
      </c>
      <c r="E37" s="14"/>
      <c r="F37" s="10">
        <f t="shared" si="3"/>
        <v>0</v>
      </c>
      <c r="G37" s="15">
        <f t="shared" si="4"/>
        <v>8</v>
      </c>
      <c r="H37" s="43">
        <f t="shared" si="5"/>
        <v>0</v>
      </c>
      <c r="I37" s="39">
        <f t="shared" si="6"/>
        <v>0</v>
      </c>
    </row>
    <row r="38" spans="1:9">
      <c r="A38" s="12">
        <v>37</v>
      </c>
      <c r="B38" s="29" t="s">
        <v>47</v>
      </c>
      <c r="C38" s="13" t="s">
        <v>19</v>
      </c>
      <c r="D38" s="8">
        <v>65</v>
      </c>
      <c r="E38" s="14"/>
      <c r="F38" s="10">
        <f t="shared" si="3"/>
        <v>0</v>
      </c>
      <c r="G38" s="15">
        <f t="shared" si="4"/>
        <v>13</v>
      </c>
      <c r="H38" s="43">
        <f t="shared" si="5"/>
        <v>0</v>
      </c>
      <c r="I38" s="39">
        <f t="shared" si="6"/>
        <v>0</v>
      </c>
    </row>
    <row r="39" spans="1:9">
      <c r="A39" s="12">
        <v>38</v>
      </c>
      <c r="B39" s="29" t="s">
        <v>48</v>
      </c>
      <c r="C39" s="13" t="s">
        <v>19</v>
      </c>
      <c r="D39" s="8">
        <v>14</v>
      </c>
      <c r="E39" s="14"/>
      <c r="F39" s="10">
        <f t="shared" si="3"/>
        <v>0</v>
      </c>
      <c r="G39" s="15">
        <f t="shared" si="4"/>
        <v>2.8000000000000003</v>
      </c>
      <c r="H39" s="43">
        <f t="shared" si="5"/>
        <v>0</v>
      </c>
      <c r="I39" s="39">
        <f t="shared" si="6"/>
        <v>0</v>
      </c>
    </row>
    <row r="40" spans="1:9">
      <c r="A40" s="12">
        <v>39</v>
      </c>
      <c r="B40" s="29" t="s">
        <v>49</v>
      </c>
      <c r="C40" s="13" t="s">
        <v>19</v>
      </c>
      <c r="D40" s="8">
        <v>20</v>
      </c>
      <c r="E40" s="14"/>
      <c r="F40" s="10">
        <f t="shared" si="3"/>
        <v>0</v>
      </c>
      <c r="G40" s="15">
        <f t="shared" si="4"/>
        <v>4</v>
      </c>
      <c r="H40" s="43">
        <f t="shared" si="5"/>
        <v>0</v>
      </c>
      <c r="I40" s="39">
        <f t="shared" si="6"/>
        <v>0</v>
      </c>
    </row>
    <row r="41" spans="1:9">
      <c r="A41" s="12">
        <v>40</v>
      </c>
      <c r="B41" s="29" t="s">
        <v>50</v>
      </c>
      <c r="C41" s="13" t="s">
        <v>19</v>
      </c>
      <c r="D41" s="8">
        <v>66</v>
      </c>
      <c r="E41" s="14"/>
      <c r="F41" s="10">
        <f t="shared" si="3"/>
        <v>0</v>
      </c>
      <c r="G41" s="15">
        <f t="shared" si="4"/>
        <v>13.200000000000001</v>
      </c>
      <c r="H41" s="43">
        <f t="shared" si="5"/>
        <v>0</v>
      </c>
      <c r="I41" s="39">
        <f t="shared" si="6"/>
        <v>0</v>
      </c>
    </row>
    <row r="42" spans="1:9">
      <c r="A42" s="12">
        <v>41</v>
      </c>
      <c r="B42" s="29" t="s">
        <v>51</v>
      </c>
      <c r="C42" s="13" t="s">
        <v>19</v>
      </c>
      <c r="D42" s="8">
        <v>33</v>
      </c>
      <c r="E42" s="14"/>
      <c r="F42" s="10">
        <f t="shared" si="3"/>
        <v>0</v>
      </c>
      <c r="G42" s="15">
        <f t="shared" si="4"/>
        <v>6.6000000000000005</v>
      </c>
      <c r="H42" s="43">
        <f t="shared" si="5"/>
        <v>0</v>
      </c>
      <c r="I42" s="39">
        <f t="shared" si="6"/>
        <v>0</v>
      </c>
    </row>
    <row r="43" spans="1:9">
      <c r="A43" s="12">
        <v>42</v>
      </c>
      <c r="B43" s="29" t="s">
        <v>52</v>
      </c>
      <c r="C43" s="13" t="s">
        <v>19</v>
      </c>
      <c r="D43" s="8">
        <v>28</v>
      </c>
      <c r="E43" s="14"/>
      <c r="F43" s="10">
        <f t="shared" si="3"/>
        <v>0</v>
      </c>
      <c r="G43" s="15">
        <f t="shared" si="4"/>
        <v>5.6000000000000005</v>
      </c>
      <c r="H43" s="43">
        <f t="shared" si="5"/>
        <v>0</v>
      </c>
      <c r="I43" s="39">
        <f t="shared" si="6"/>
        <v>0</v>
      </c>
    </row>
    <row r="44" spans="1:9">
      <c r="A44" s="12">
        <v>43</v>
      </c>
      <c r="B44" s="29" t="s">
        <v>53</v>
      </c>
      <c r="C44" s="13" t="s">
        <v>19</v>
      </c>
      <c r="D44" s="8">
        <v>46</v>
      </c>
      <c r="E44" s="14"/>
      <c r="F44" s="10">
        <f t="shared" si="3"/>
        <v>0</v>
      </c>
      <c r="G44" s="15">
        <f t="shared" si="4"/>
        <v>9.2000000000000011</v>
      </c>
      <c r="H44" s="43">
        <f t="shared" si="5"/>
        <v>0</v>
      </c>
      <c r="I44" s="39">
        <f t="shared" si="6"/>
        <v>0</v>
      </c>
    </row>
    <row r="45" spans="1:9">
      <c r="A45" s="12">
        <v>44</v>
      </c>
      <c r="B45" s="29" t="s">
        <v>54</v>
      </c>
      <c r="C45" s="13" t="s">
        <v>19</v>
      </c>
      <c r="D45" s="8">
        <v>23</v>
      </c>
      <c r="E45" s="14"/>
      <c r="F45" s="10">
        <f t="shared" si="3"/>
        <v>0</v>
      </c>
      <c r="G45" s="15">
        <f t="shared" si="4"/>
        <v>4.6000000000000005</v>
      </c>
      <c r="H45" s="43">
        <f t="shared" si="5"/>
        <v>0</v>
      </c>
      <c r="I45" s="39">
        <f t="shared" si="6"/>
        <v>0</v>
      </c>
    </row>
    <row r="46" spans="1:9">
      <c r="A46" s="12">
        <v>45</v>
      </c>
      <c r="B46" s="29" t="s">
        <v>55</v>
      </c>
      <c r="C46" s="13" t="s">
        <v>14</v>
      </c>
      <c r="D46" s="8">
        <v>22</v>
      </c>
      <c r="E46" s="14"/>
      <c r="F46" s="10">
        <f t="shared" si="3"/>
        <v>0</v>
      </c>
      <c r="G46" s="15">
        <f t="shared" si="4"/>
        <v>4.4000000000000004</v>
      </c>
      <c r="H46" s="43">
        <f t="shared" si="5"/>
        <v>0</v>
      </c>
      <c r="I46" s="39">
        <f t="shared" si="6"/>
        <v>0</v>
      </c>
    </row>
    <row r="47" spans="1:9">
      <c r="A47" s="12">
        <v>46</v>
      </c>
      <c r="B47" s="29" t="s">
        <v>56</v>
      </c>
      <c r="C47" s="13" t="s">
        <v>19</v>
      </c>
      <c r="D47" s="8">
        <v>5</v>
      </c>
      <c r="E47" s="14"/>
      <c r="F47" s="10">
        <f t="shared" si="3"/>
        <v>0</v>
      </c>
      <c r="G47" s="15">
        <f t="shared" si="4"/>
        <v>1</v>
      </c>
      <c r="H47" s="43">
        <f t="shared" si="5"/>
        <v>0</v>
      </c>
      <c r="I47" s="39">
        <f t="shared" si="6"/>
        <v>0</v>
      </c>
    </row>
    <row r="48" spans="1:9">
      <c r="A48" s="12">
        <v>47</v>
      </c>
      <c r="B48" s="29" t="s">
        <v>57</v>
      </c>
      <c r="C48" s="13" t="s">
        <v>19</v>
      </c>
      <c r="D48" s="8">
        <v>6</v>
      </c>
      <c r="E48" s="14"/>
      <c r="F48" s="10">
        <f t="shared" si="3"/>
        <v>0</v>
      </c>
      <c r="G48" s="15">
        <f t="shared" si="4"/>
        <v>1.2000000000000002</v>
      </c>
      <c r="H48" s="43">
        <f t="shared" si="5"/>
        <v>0</v>
      </c>
      <c r="I48" s="39">
        <f t="shared" si="6"/>
        <v>0</v>
      </c>
    </row>
    <row r="49" spans="1:9">
      <c r="A49" s="12">
        <v>48</v>
      </c>
      <c r="B49" s="29" t="s">
        <v>58</v>
      </c>
      <c r="C49" s="13" t="s">
        <v>19</v>
      </c>
      <c r="D49" s="8">
        <v>10</v>
      </c>
      <c r="E49" s="14"/>
      <c r="F49" s="10">
        <f t="shared" si="3"/>
        <v>0</v>
      </c>
      <c r="G49" s="15">
        <f t="shared" si="4"/>
        <v>2</v>
      </c>
      <c r="H49" s="43">
        <f t="shared" si="5"/>
        <v>0</v>
      </c>
      <c r="I49" s="39">
        <f t="shared" si="6"/>
        <v>0</v>
      </c>
    </row>
    <row r="50" spans="1:9">
      <c r="A50" s="12">
        <v>49</v>
      </c>
      <c r="B50" s="29" t="s">
        <v>59</v>
      </c>
      <c r="C50" s="13" t="s">
        <v>14</v>
      </c>
      <c r="D50" s="8">
        <v>56</v>
      </c>
      <c r="E50" s="14"/>
      <c r="F50" s="10">
        <f t="shared" si="3"/>
        <v>0</v>
      </c>
      <c r="G50" s="15">
        <f t="shared" si="4"/>
        <v>11.200000000000001</v>
      </c>
      <c r="H50" s="43">
        <f t="shared" si="5"/>
        <v>0</v>
      </c>
      <c r="I50" s="39">
        <f t="shared" si="6"/>
        <v>0</v>
      </c>
    </row>
    <row r="51" spans="1:9">
      <c r="A51" s="12">
        <v>50</v>
      </c>
      <c r="B51" s="29" t="s">
        <v>60</v>
      </c>
      <c r="C51" s="13" t="s">
        <v>19</v>
      </c>
      <c r="D51" s="8">
        <v>6</v>
      </c>
      <c r="E51" s="14"/>
      <c r="F51" s="10">
        <f t="shared" si="3"/>
        <v>0</v>
      </c>
      <c r="G51" s="15">
        <f t="shared" si="4"/>
        <v>1.2000000000000002</v>
      </c>
      <c r="H51" s="43">
        <f t="shared" si="5"/>
        <v>0</v>
      </c>
      <c r="I51" s="39">
        <f t="shared" si="6"/>
        <v>0</v>
      </c>
    </row>
    <row r="52" spans="1:9">
      <c r="A52" s="12">
        <v>51</v>
      </c>
      <c r="B52" s="29" t="s">
        <v>61</v>
      </c>
      <c r="C52" s="13" t="s">
        <v>14</v>
      </c>
      <c r="D52" s="8">
        <v>11</v>
      </c>
      <c r="E52" s="14"/>
      <c r="F52" s="10">
        <f t="shared" si="3"/>
        <v>0</v>
      </c>
      <c r="G52" s="15">
        <f t="shared" si="4"/>
        <v>2.2000000000000002</v>
      </c>
      <c r="H52" s="43">
        <f t="shared" si="5"/>
        <v>0</v>
      </c>
      <c r="I52" s="39">
        <f t="shared" si="6"/>
        <v>0</v>
      </c>
    </row>
    <row r="53" spans="1:9">
      <c r="A53" s="12">
        <v>52</v>
      </c>
      <c r="B53" s="29" t="s">
        <v>62</v>
      </c>
      <c r="C53" s="13" t="s">
        <v>19</v>
      </c>
      <c r="D53" s="8">
        <v>17</v>
      </c>
      <c r="E53" s="14"/>
      <c r="F53" s="10">
        <f t="shared" si="3"/>
        <v>0</v>
      </c>
      <c r="G53" s="15">
        <f t="shared" si="4"/>
        <v>3.4000000000000004</v>
      </c>
      <c r="H53" s="43">
        <f t="shared" si="5"/>
        <v>0</v>
      </c>
      <c r="I53" s="39">
        <f t="shared" si="6"/>
        <v>0</v>
      </c>
    </row>
    <row r="54" spans="1:9">
      <c r="A54" s="12">
        <v>53</v>
      </c>
      <c r="B54" s="29" t="s">
        <v>63</v>
      </c>
      <c r="C54" s="13" t="s">
        <v>14</v>
      </c>
      <c r="D54" s="8">
        <v>32</v>
      </c>
      <c r="E54" s="14"/>
      <c r="F54" s="10">
        <f t="shared" si="3"/>
        <v>0</v>
      </c>
      <c r="G54" s="15">
        <f t="shared" si="4"/>
        <v>6.4</v>
      </c>
      <c r="H54" s="43">
        <f t="shared" si="5"/>
        <v>0</v>
      </c>
      <c r="I54" s="39">
        <f t="shared" si="6"/>
        <v>0</v>
      </c>
    </row>
    <row r="55" spans="1:9">
      <c r="A55" s="12">
        <v>54</v>
      </c>
      <c r="B55" s="29" t="s">
        <v>64</v>
      </c>
      <c r="C55" s="13" t="s">
        <v>14</v>
      </c>
      <c r="D55" s="8">
        <v>35</v>
      </c>
      <c r="E55" s="14"/>
      <c r="F55" s="10">
        <f t="shared" si="3"/>
        <v>0</v>
      </c>
      <c r="G55" s="15">
        <f t="shared" si="4"/>
        <v>7</v>
      </c>
      <c r="H55" s="43">
        <f t="shared" si="5"/>
        <v>0</v>
      </c>
      <c r="I55" s="39">
        <f t="shared" si="6"/>
        <v>0</v>
      </c>
    </row>
    <row r="56" spans="1:9">
      <c r="A56" s="12">
        <v>55</v>
      </c>
      <c r="B56" s="29" t="s">
        <v>65</v>
      </c>
      <c r="C56" s="13" t="s">
        <v>14</v>
      </c>
      <c r="D56" s="8">
        <v>28</v>
      </c>
      <c r="E56" s="14"/>
      <c r="F56" s="10">
        <f t="shared" si="3"/>
        <v>0</v>
      </c>
      <c r="G56" s="15">
        <f t="shared" si="4"/>
        <v>5.6000000000000005</v>
      </c>
      <c r="H56" s="43">
        <f t="shared" si="5"/>
        <v>0</v>
      </c>
      <c r="I56" s="39">
        <f t="shared" si="6"/>
        <v>0</v>
      </c>
    </row>
    <row r="57" spans="1:9">
      <c r="A57" s="12">
        <v>56</v>
      </c>
      <c r="B57" s="29" t="s">
        <v>66</v>
      </c>
      <c r="C57" s="13" t="s">
        <v>14</v>
      </c>
      <c r="D57" s="8">
        <v>28</v>
      </c>
      <c r="E57" s="14"/>
      <c r="F57" s="10">
        <f t="shared" si="3"/>
        <v>0</v>
      </c>
      <c r="G57" s="15">
        <f t="shared" si="4"/>
        <v>5.6000000000000005</v>
      </c>
      <c r="H57" s="43">
        <f t="shared" si="5"/>
        <v>0</v>
      </c>
      <c r="I57" s="39">
        <f t="shared" si="6"/>
        <v>0</v>
      </c>
    </row>
    <row r="58" spans="1:9">
      <c r="A58" s="12">
        <v>57</v>
      </c>
      <c r="B58" s="29" t="s">
        <v>67</v>
      </c>
      <c r="C58" s="13" t="s">
        <v>19</v>
      </c>
      <c r="D58" s="8">
        <v>36</v>
      </c>
      <c r="E58" s="14"/>
      <c r="F58" s="10">
        <f t="shared" si="3"/>
        <v>0</v>
      </c>
      <c r="G58" s="15">
        <f t="shared" si="4"/>
        <v>7.2</v>
      </c>
      <c r="H58" s="43">
        <f t="shared" si="5"/>
        <v>0</v>
      </c>
      <c r="I58" s="39">
        <f t="shared" si="6"/>
        <v>0</v>
      </c>
    </row>
    <row r="59" spans="1:9">
      <c r="A59" s="12">
        <v>58</v>
      </c>
      <c r="B59" s="29" t="s">
        <v>68</v>
      </c>
      <c r="C59" s="13" t="s">
        <v>19</v>
      </c>
      <c r="D59" s="8">
        <v>28</v>
      </c>
      <c r="E59" s="14"/>
      <c r="F59" s="10">
        <f t="shared" si="3"/>
        <v>0</v>
      </c>
      <c r="G59" s="15">
        <f t="shared" si="4"/>
        <v>5.6000000000000005</v>
      </c>
      <c r="H59" s="43">
        <f t="shared" si="5"/>
        <v>0</v>
      </c>
      <c r="I59" s="39">
        <f t="shared" si="6"/>
        <v>0</v>
      </c>
    </row>
    <row r="60" spans="1:9">
      <c r="A60" s="12">
        <v>59</v>
      </c>
      <c r="B60" s="29" t="s">
        <v>69</v>
      </c>
      <c r="C60" s="13" t="s">
        <v>19</v>
      </c>
      <c r="D60" s="8">
        <v>32</v>
      </c>
      <c r="E60" s="14"/>
      <c r="F60" s="10">
        <f t="shared" si="3"/>
        <v>0</v>
      </c>
      <c r="G60" s="15">
        <f t="shared" si="4"/>
        <v>6.4</v>
      </c>
      <c r="H60" s="43">
        <f t="shared" si="5"/>
        <v>0</v>
      </c>
      <c r="I60" s="39">
        <f t="shared" si="6"/>
        <v>0</v>
      </c>
    </row>
    <row r="61" spans="1:9">
      <c r="A61" s="12">
        <v>60</v>
      </c>
      <c r="B61" s="29" t="s">
        <v>70</v>
      </c>
      <c r="C61" s="13" t="s">
        <v>19</v>
      </c>
      <c r="D61" s="8">
        <v>25</v>
      </c>
      <c r="E61" s="14"/>
      <c r="F61" s="10">
        <f t="shared" si="3"/>
        <v>0</v>
      </c>
      <c r="G61" s="15">
        <f t="shared" si="4"/>
        <v>5</v>
      </c>
      <c r="H61" s="43">
        <f t="shared" si="5"/>
        <v>0</v>
      </c>
      <c r="I61" s="39">
        <f t="shared" si="6"/>
        <v>0</v>
      </c>
    </row>
    <row r="62" spans="1:9">
      <c r="A62" s="12">
        <v>61</v>
      </c>
      <c r="B62" s="29" t="s">
        <v>71</v>
      </c>
      <c r="C62" s="13" t="s">
        <v>19</v>
      </c>
      <c r="D62" s="8">
        <v>38</v>
      </c>
      <c r="E62" s="14"/>
      <c r="F62" s="10">
        <f t="shared" si="3"/>
        <v>0</v>
      </c>
      <c r="G62" s="15">
        <f t="shared" si="4"/>
        <v>7.6000000000000005</v>
      </c>
      <c r="H62" s="43">
        <f t="shared" si="5"/>
        <v>0</v>
      </c>
      <c r="I62" s="39">
        <f t="shared" si="6"/>
        <v>0</v>
      </c>
    </row>
    <row r="63" spans="1:9">
      <c r="A63" s="12">
        <v>62</v>
      </c>
      <c r="B63" s="29" t="s">
        <v>72</v>
      </c>
      <c r="C63" s="13" t="s">
        <v>14</v>
      </c>
      <c r="D63" s="8">
        <v>7</v>
      </c>
      <c r="E63" s="14"/>
      <c r="F63" s="10">
        <f t="shared" si="3"/>
        <v>0</v>
      </c>
      <c r="G63" s="15">
        <f t="shared" si="4"/>
        <v>1.4000000000000001</v>
      </c>
      <c r="H63" s="43">
        <f t="shared" si="5"/>
        <v>0</v>
      </c>
      <c r="I63" s="39">
        <f t="shared" si="6"/>
        <v>0</v>
      </c>
    </row>
    <row r="64" spans="1:9">
      <c r="A64" s="12">
        <v>63</v>
      </c>
      <c r="B64" s="29" t="s">
        <v>73</v>
      </c>
      <c r="C64" s="13" t="s">
        <v>19</v>
      </c>
      <c r="D64" s="8">
        <v>7</v>
      </c>
      <c r="E64" s="14"/>
      <c r="F64" s="10">
        <f t="shared" si="3"/>
        <v>0</v>
      </c>
      <c r="G64" s="15">
        <f t="shared" si="4"/>
        <v>1.4000000000000001</v>
      </c>
      <c r="H64" s="43">
        <f t="shared" si="5"/>
        <v>0</v>
      </c>
      <c r="I64" s="39">
        <f t="shared" si="6"/>
        <v>0</v>
      </c>
    </row>
    <row r="65" spans="1:9">
      <c r="A65" s="12">
        <v>64</v>
      </c>
      <c r="B65" s="29" t="s">
        <v>74</v>
      </c>
      <c r="C65" s="13" t="s">
        <v>19</v>
      </c>
      <c r="D65" s="8">
        <v>10</v>
      </c>
      <c r="E65" s="14"/>
      <c r="F65" s="10">
        <f t="shared" si="3"/>
        <v>0</v>
      </c>
      <c r="G65" s="15">
        <f t="shared" si="4"/>
        <v>2</v>
      </c>
      <c r="H65" s="43">
        <f t="shared" si="5"/>
        <v>0</v>
      </c>
      <c r="I65" s="39">
        <f t="shared" si="6"/>
        <v>0</v>
      </c>
    </row>
    <row r="66" spans="1:9">
      <c r="A66" s="12">
        <v>65</v>
      </c>
      <c r="B66" s="29" t="s">
        <v>75</v>
      </c>
      <c r="C66" s="13" t="s">
        <v>19</v>
      </c>
      <c r="D66" s="8">
        <v>3</v>
      </c>
      <c r="E66" s="14"/>
      <c r="F66" s="10">
        <f t="shared" si="3"/>
        <v>0</v>
      </c>
      <c r="G66" s="15">
        <f t="shared" ref="G66:G103" si="7">D66*0.2</f>
        <v>0.60000000000000009</v>
      </c>
      <c r="H66" s="43">
        <f t="shared" ref="H66:H97" si="8">G66*E66</f>
        <v>0</v>
      </c>
      <c r="I66" s="39">
        <f t="shared" ref="I66:I97" si="9">H66+F66</f>
        <v>0</v>
      </c>
    </row>
    <row r="67" spans="1:9">
      <c r="A67" s="12">
        <v>66</v>
      </c>
      <c r="B67" s="29" t="s">
        <v>76</v>
      </c>
      <c r="C67" s="13" t="s">
        <v>19</v>
      </c>
      <c r="D67" s="8">
        <v>12</v>
      </c>
      <c r="E67" s="14"/>
      <c r="F67" s="10">
        <f t="shared" ref="F67:F103" si="10">E67*D67</f>
        <v>0</v>
      </c>
      <c r="G67" s="15">
        <f t="shared" si="7"/>
        <v>2.4000000000000004</v>
      </c>
      <c r="H67" s="43">
        <f t="shared" si="8"/>
        <v>0</v>
      </c>
      <c r="I67" s="39">
        <f t="shared" si="9"/>
        <v>0</v>
      </c>
    </row>
    <row r="68" spans="1:9" ht="28.5">
      <c r="A68" s="12">
        <v>67</v>
      </c>
      <c r="B68" s="29" t="s">
        <v>77</v>
      </c>
      <c r="C68" s="13" t="s">
        <v>19</v>
      </c>
      <c r="D68" s="8">
        <v>61</v>
      </c>
      <c r="E68" s="14"/>
      <c r="F68" s="10">
        <f t="shared" si="10"/>
        <v>0</v>
      </c>
      <c r="G68" s="15">
        <f t="shared" si="7"/>
        <v>12.200000000000001</v>
      </c>
      <c r="H68" s="43">
        <f t="shared" si="8"/>
        <v>0</v>
      </c>
      <c r="I68" s="39">
        <f t="shared" si="9"/>
        <v>0</v>
      </c>
    </row>
    <row r="69" spans="1:9" ht="28.5">
      <c r="A69" s="12">
        <v>68</v>
      </c>
      <c r="B69" s="29" t="s">
        <v>78</v>
      </c>
      <c r="C69" s="13" t="s">
        <v>19</v>
      </c>
      <c r="D69" s="8">
        <v>25</v>
      </c>
      <c r="E69" s="14"/>
      <c r="F69" s="10">
        <f t="shared" si="10"/>
        <v>0</v>
      </c>
      <c r="G69" s="15">
        <f t="shared" si="7"/>
        <v>5</v>
      </c>
      <c r="H69" s="43">
        <f t="shared" si="8"/>
        <v>0</v>
      </c>
      <c r="I69" s="39">
        <f t="shared" si="9"/>
        <v>0</v>
      </c>
    </row>
    <row r="70" spans="1:9">
      <c r="A70" s="12">
        <v>69</v>
      </c>
      <c r="B70" s="29" t="s">
        <v>79</v>
      </c>
      <c r="C70" s="13" t="s">
        <v>14</v>
      </c>
      <c r="D70" s="8">
        <v>3</v>
      </c>
      <c r="E70" s="14"/>
      <c r="F70" s="10">
        <f t="shared" si="10"/>
        <v>0</v>
      </c>
      <c r="G70" s="15">
        <f t="shared" si="7"/>
        <v>0.60000000000000009</v>
      </c>
      <c r="H70" s="43">
        <f t="shared" si="8"/>
        <v>0</v>
      </c>
      <c r="I70" s="39">
        <f t="shared" si="9"/>
        <v>0</v>
      </c>
    </row>
    <row r="71" spans="1:9">
      <c r="A71" s="12">
        <v>70</v>
      </c>
      <c r="B71" s="29" t="s">
        <v>80</v>
      </c>
      <c r="C71" s="13" t="s">
        <v>19</v>
      </c>
      <c r="D71" s="8">
        <v>23</v>
      </c>
      <c r="E71" s="14"/>
      <c r="F71" s="10">
        <f t="shared" si="10"/>
        <v>0</v>
      </c>
      <c r="G71" s="15">
        <f t="shared" si="7"/>
        <v>4.6000000000000005</v>
      </c>
      <c r="H71" s="43">
        <f t="shared" si="8"/>
        <v>0</v>
      </c>
      <c r="I71" s="39">
        <f t="shared" si="9"/>
        <v>0</v>
      </c>
    </row>
    <row r="72" spans="1:9">
      <c r="A72" s="12">
        <v>71</v>
      </c>
      <c r="B72" s="29" t="s">
        <v>81</v>
      </c>
      <c r="C72" s="13" t="s">
        <v>19</v>
      </c>
      <c r="D72" s="8">
        <v>47</v>
      </c>
      <c r="E72" s="14"/>
      <c r="F72" s="10">
        <f t="shared" si="10"/>
        <v>0</v>
      </c>
      <c r="G72" s="15">
        <f t="shared" si="7"/>
        <v>9.4</v>
      </c>
      <c r="H72" s="43">
        <f t="shared" si="8"/>
        <v>0</v>
      </c>
      <c r="I72" s="39">
        <f t="shared" si="9"/>
        <v>0</v>
      </c>
    </row>
    <row r="73" spans="1:9">
      <c r="A73" s="12">
        <v>72</v>
      </c>
      <c r="B73" s="29" t="s">
        <v>82</v>
      </c>
      <c r="C73" s="13" t="s">
        <v>19</v>
      </c>
      <c r="D73" s="8">
        <v>69</v>
      </c>
      <c r="E73" s="14"/>
      <c r="F73" s="10">
        <f t="shared" si="10"/>
        <v>0</v>
      </c>
      <c r="G73" s="15">
        <f t="shared" si="7"/>
        <v>13.8</v>
      </c>
      <c r="H73" s="43">
        <f t="shared" si="8"/>
        <v>0</v>
      </c>
      <c r="I73" s="39">
        <f t="shared" si="9"/>
        <v>0</v>
      </c>
    </row>
    <row r="74" spans="1:9">
      <c r="A74" s="12">
        <v>73</v>
      </c>
      <c r="B74" s="29" t="s">
        <v>83</v>
      </c>
      <c r="C74" s="13" t="s">
        <v>19</v>
      </c>
      <c r="D74" s="8">
        <v>5</v>
      </c>
      <c r="E74" s="14"/>
      <c r="F74" s="10">
        <f t="shared" si="10"/>
        <v>0</v>
      </c>
      <c r="G74" s="15">
        <f t="shared" si="7"/>
        <v>1</v>
      </c>
      <c r="H74" s="43">
        <f t="shared" si="8"/>
        <v>0</v>
      </c>
      <c r="I74" s="39">
        <f t="shared" si="9"/>
        <v>0</v>
      </c>
    </row>
    <row r="75" spans="1:9">
      <c r="A75" s="12">
        <v>74</v>
      </c>
      <c r="B75" s="29" t="s">
        <v>84</v>
      </c>
      <c r="C75" s="13" t="s">
        <v>19</v>
      </c>
      <c r="D75" s="8">
        <v>4</v>
      </c>
      <c r="E75" s="14"/>
      <c r="F75" s="10">
        <f t="shared" si="10"/>
        <v>0</v>
      </c>
      <c r="G75" s="15">
        <f t="shared" si="7"/>
        <v>0.8</v>
      </c>
      <c r="H75" s="43">
        <f t="shared" si="8"/>
        <v>0</v>
      </c>
      <c r="I75" s="39">
        <f t="shared" si="9"/>
        <v>0</v>
      </c>
    </row>
    <row r="76" spans="1:9">
      <c r="A76" s="12">
        <v>75</v>
      </c>
      <c r="B76" s="29" t="s">
        <v>85</v>
      </c>
      <c r="C76" s="13" t="s">
        <v>19</v>
      </c>
      <c r="D76" s="8">
        <v>11</v>
      </c>
      <c r="E76" s="14"/>
      <c r="F76" s="10">
        <f t="shared" si="10"/>
        <v>0</v>
      </c>
      <c r="G76" s="15">
        <f t="shared" si="7"/>
        <v>2.2000000000000002</v>
      </c>
      <c r="H76" s="43">
        <f t="shared" si="8"/>
        <v>0</v>
      </c>
      <c r="I76" s="39">
        <f t="shared" si="9"/>
        <v>0</v>
      </c>
    </row>
    <row r="77" spans="1:9">
      <c r="A77" s="12">
        <v>76</v>
      </c>
      <c r="B77" s="29" t="s">
        <v>86</v>
      </c>
      <c r="C77" s="13" t="s">
        <v>19</v>
      </c>
      <c r="D77" s="8">
        <v>8</v>
      </c>
      <c r="E77" s="14"/>
      <c r="F77" s="10">
        <f t="shared" si="10"/>
        <v>0</v>
      </c>
      <c r="G77" s="15">
        <f t="shared" si="7"/>
        <v>1.6</v>
      </c>
      <c r="H77" s="43">
        <f t="shared" si="8"/>
        <v>0</v>
      </c>
      <c r="I77" s="39">
        <f t="shared" si="9"/>
        <v>0</v>
      </c>
    </row>
    <row r="78" spans="1:9">
      <c r="A78" s="12">
        <v>77</v>
      </c>
      <c r="B78" s="29" t="s">
        <v>87</v>
      </c>
      <c r="C78" s="13" t="s">
        <v>19</v>
      </c>
      <c r="D78" s="8">
        <v>19</v>
      </c>
      <c r="E78" s="14"/>
      <c r="F78" s="10">
        <f t="shared" si="10"/>
        <v>0</v>
      </c>
      <c r="G78" s="15">
        <f t="shared" si="7"/>
        <v>3.8000000000000003</v>
      </c>
      <c r="H78" s="43">
        <f t="shared" si="8"/>
        <v>0</v>
      </c>
      <c r="I78" s="39">
        <f t="shared" si="9"/>
        <v>0</v>
      </c>
    </row>
    <row r="79" spans="1:9">
      <c r="A79" s="12">
        <v>78</v>
      </c>
      <c r="B79" s="29" t="s">
        <v>88</v>
      </c>
      <c r="C79" s="13" t="s">
        <v>19</v>
      </c>
      <c r="D79" s="8">
        <v>6</v>
      </c>
      <c r="E79" s="14"/>
      <c r="F79" s="10">
        <f t="shared" si="10"/>
        <v>0</v>
      </c>
      <c r="G79" s="15">
        <f t="shared" si="7"/>
        <v>1.2000000000000002</v>
      </c>
      <c r="H79" s="43">
        <f t="shared" si="8"/>
        <v>0</v>
      </c>
      <c r="I79" s="39">
        <f t="shared" si="9"/>
        <v>0</v>
      </c>
    </row>
    <row r="80" spans="1:9" ht="28.5">
      <c r="A80" s="12">
        <v>79</v>
      </c>
      <c r="B80" s="29" t="s">
        <v>89</v>
      </c>
      <c r="C80" s="13" t="s">
        <v>19</v>
      </c>
      <c r="D80" s="8">
        <v>84</v>
      </c>
      <c r="E80" s="14"/>
      <c r="F80" s="10">
        <f t="shared" si="10"/>
        <v>0</v>
      </c>
      <c r="G80" s="15">
        <f t="shared" si="7"/>
        <v>16.8</v>
      </c>
      <c r="H80" s="43">
        <f t="shared" si="8"/>
        <v>0</v>
      </c>
      <c r="I80" s="39">
        <f t="shared" si="9"/>
        <v>0</v>
      </c>
    </row>
    <row r="81" spans="1:9" ht="28.5">
      <c r="A81" s="12">
        <v>80</v>
      </c>
      <c r="B81" s="29" t="s">
        <v>90</v>
      </c>
      <c r="C81" s="13" t="s">
        <v>19</v>
      </c>
      <c r="D81" s="8">
        <v>42</v>
      </c>
      <c r="E81" s="14"/>
      <c r="F81" s="10">
        <f t="shared" si="10"/>
        <v>0</v>
      </c>
      <c r="G81" s="15">
        <f t="shared" si="7"/>
        <v>8.4</v>
      </c>
      <c r="H81" s="43">
        <f t="shared" si="8"/>
        <v>0</v>
      </c>
      <c r="I81" s="39">
        <f t="shared" si="9"/>
        <v>0</v>
      </c>
    </row>
    <row r="82" spans="1:9" ht="28.5">
      <c r="A82" s="12">
        <v>81</v>
      </c>
      <c r="B82" s="35" t="s">
        <v>91</v>
      </c>
      <c r="C82" s="13" t="s">
        <v>19</v>
      </c>
      <c r="D82" s="8">
        <v>25</v>
      </c>
      <c r="E82" s="14"/>
      <c r="F82" s="10">
        <f t="shared" si="10"/>
        <v>0</v>
      </c>
      <c r="G82" s="15">
        <f t="shared" si="7"/>
        <v>5</v>
      </c>
      <c r="H82" s="43">
        <f t="shared" si="8"/>
        <v>0</v>
      </c>
      <c r="I82" s="39">
        <f t="shared" si="9"/>
        <v>0</v>
      </c>
    </row>
    <row r="83" spans="1:9" ht="28.5">
      <c r="A83" s="12">
        <v>82</v>
      </c>
      <c r="B83" s="29" t="s">
        <v>92</v>
      </c>
      <c r="C83" s="13" t="s">
        <v>19</v>
      </c>
      <c r="D83" s="8">
        <v>40</v>
      </c>
      <c r="E83" s="14"/>
      <c r="F83" s="10">
        <f t="shared" si="10"/>
        <v>0</v>
      </c>
      <c r="G83" s="15">
        <f t="shared" si="7"/>
        <v>8</v>
      </c>
      <c r="H83" s="43">
        <f t="shared" si="8"/>
        <v>0</v>
      </c>
      <c r="I83" s="39">
        <f t="shared" si="9"/>
        <v>0</v>
      </c>
    </row>
    <row r="84" spans="1:9" ht="28.5">
      <c r="A84" s="12">
        <v>83</v>
      </c>
      <c r="B84" s="29" t="s">
        <v>93</v>
      </c>
      <c r="C84" s="13" t="s">
        <v>19</v>
      </c>
      <c r="D84" s="8">
        <v>5370</v>
      </c>
      <c r="E84" s="14"/>
      <c r="F84" s="10">
        <f t="shared" si="10"/>
        <v>0</v>
      </c>
      <c r="G84" s="15">
        <f t="shared" si="7"/>
        <v>1074</v>
      </c>
      <c r="H84" s="43">
        <f t="shared" si="8"/>
        <v>0</v>
      </c>
      <c r="I84" s="39">
        <f t="shared" si="9"/>
        <v>0</v>
      </c>
    </row>
    <row r="85" spans="1:9" ht="28.5">
      <c r="A85" s="12">
        <v>84</v>
      </c>
      <c r="B85" s="29" t="s">
        <v>94</v>
      </c>
      <c r="C85" s="13" t="s">
        <v>19</v>
      </c>
      <c r="D85" s="8">
        <v>2420</v>
      </c>
      <c r="E85" s="14"/>
      <c r="F85" s="10">
        <f t="shared" si="10"/>
        <v>0</v>
      </c>
      <c r="G85" s="15">
        <f t="shared" si="7"/>
        <v>484</v>
      </c>
      <c r="H85" s="43">
        <f t="shared" si="8"/>
        <v>0</v>
      </c>
      <c r="I85" s="39">
        <f t="shared" si="9"/>
        <v>0</v>
      </c>
    </row>
    <row r="86" spans="1:9" ht="28.5">
      <c r="A86" s="12">
        <v>85</v>
      </c>
      <c r="B86" s="29" t="s">
        <v>95</v>
      </c>
      <c r="C86" s="13" t="s">
        <v>19</v>
      </c>
      <c r="D86" s="8">
        <v>3670</v>
      </c>
      <c r="E86" s="14"/>
      <c r="F86" s="10">
        <f t="shared" si="10"/>
        <v>0</v>
      </c>
      <c r="G86" s="15">
        <f t="shared" si="7"/>
        <v>734</v>
      </c>
      <c r="H86" s="43">
        <f t="shared" si="8"/>
        <v>0</v>
      </c>
      <c r="I86" s="39">
        <f t="shared" si="9"/>
        <v>0</v>
      </c>
    </row>
    <row r="87" spans="1:9">
      <c r="A87" s="12">
        <v>86</v>
      </c>
      <c r="B87" s="29" t="s">
        <v>96</v>
      </c>
      <c r="C87" s="13" t="s">
        <v>19</v>
      </c>
      <c r="D87" s="8">
        <v>300</v>
      </c>
      <c r="E87" s="14"/>
      <c r="F87" s="10">
        <f t="shared" si="10"/>
        <v>0</v>
      </c>
      <c r="G87" s="15">
        <f t="shared" si="7"/>
        <v>60</v>
      </c>
      <c r="H87" s="43">
        <f t="shared" si="8"/>
        <v>0</v>
      </c>
      <c r="I87" s="39">
        <f t="shared" si="9"/>
        <v>0</v>
      </c>
    </row>
    <row r="88" spans="1:9">
      <c r="A88" s="12">
        <v>87</v>
      </c>
      <c r="B88" s="29" t="s">
        <v>97</v>
      </c>
      <c r="C88" s="13" t="s">
        <v>19</v>
      </c>
      <c r="D88" s="8">
        <v>320</v>
      </c>
      <c r="E88" s="14"/>
      <c r="F88" s="10">
        <f t="shared" si="10"/>
        <v>0</v>
      </c>
      <c r="G88" s="15">
        <f t="shared" si="7"/>
        <v>64</v>
      </c>
      <c r="H88" s="43">
        <f t="shared" si="8"/>
        <v>0</v>
      </c>
      <c r="I88" s="39">
        <f t="shared" si="9"/>
        <v>0</v>
      </c>
    </row>
    <row r="89" spans="1:9" ht="28.5">
      <c r="A89" s="12">
        <v>88</v>
      </c>
      <c r="B89" s="29" t="s">
        <v>108</v>
      </c>
      <c r="C89" s="13" t="s">
        <v>98</v>
      </c>
      <c r="D89" s="8">
        <v>230</v>
      </c>
      <c r="E89" s="14"/>
      <c r="F89" s="10">
        <f t="shared" si="10"/>
        <v>0</v>
      </c>
      <c r="G89" s="15">
        <f t="shared" si="7"/>
        <v>46</v>
      </c>
      <c r="H89" s="43">
        <f t="shared" si="8"/>
        <v>0</v>
      </c>
      <c r="I89" s="39">
        <f t="shared" si="9"/>
        <v>0</v>
      </c>
    </row>
    <row r="90" spans="1:9">
      <c r="A90" s="12">
        <v>89</v>
      </c>
      <c r="B90" s="13" t="s">
        <v>99</v>
      </c>
      <c r="C90" s="13" t="s">
        <v>19</v>
      </c>
      <c r="D90" s="8">
        <v>15</v>
      </c>
      <c r="E90" s="14"/>
      <c r="F90" s="10">
        <f t="shared" si="10"/>
        <v>0</v>
      </c>
      <c r="G90" s="15">
        <f t="shared" si="7"/>
        <v>3</v>
      </c>
      <c r="H90" s="43">
        <f t="shared" si="8"/>
        <v>0</v>
      </c>
      <c r="I90" s="39">
        <f t="shared" si="9"/>
        <v>0</v>
      </c>
    </row>
    <row r="91" spans="1:9" ht="28.5">
      <c r="A91" s="12">
        <v>90</v>
      </c>
      <c r="B91" s="13" t="s">
        <v>100</v>
      </c>
      <c r="C91" s="13" t="s">
        <v>19</v>
      </c>
      <c r="D91" s="8">
        <v>3</v>
      </c>
      <c r="E91" s="14"/>
      <c r="F91" s="10">
        <f t="shared" si="10"/>
        <v>0</v>
      </c>
      <c r="G91" s="15">
        <f t="shared" si="7"/>
        <v>0.60000000000000009</v>
      </c>
      <c r="H91" s="43">
        <f t="shared" si="8"/>
        <v>0</v>
      </c>
      <c r="I91" s="39">
        <f t="shared" si="9"/>
        <v>0</v>
      </c>
    </row>
    <row r="92" spans="1:9" ht="28.5">
      <c r="A92" s="12">
        <v>91</v>
      </c>
      <c r="B92" s="29" t="s">
        <v>109</v>
      </c>
      <c r="C92" s="13" t="s">
        <v>19</v>
      </c>
      <c r="D92" s="8">
        <v>60</v>
      </c>
      <c r="E92" s="14"/>
      <c r="F92" s="10">
        <f t="shared" si="10"/>
        <v>0</v>
      </c>
      <c r="G92" s="15">
        <f t="shared" si="7"/>
        <v>12</v>
      </c>
      <c r="H92" s="43">
        <f t="shared" si="8"/>
        <v>0</v>
      </c>
      <c r="I92" s="39">
        <f t="shared" si="9"/>
        <v>0</v>
      </c>
    </row>
    <row r="93" spans="1:9">
      <c r="A93" s="12">
        <v>92</v>
      </c>
      <c r="B93" s="29" t="s">
        <v>101</v>
      </c>
      <c r="C93" s="13" t="s">
        <v>19</v>
      </c>
      <c r="D93" s="8">
        <v>2</v>
      </c>
      <c r="E93" s="14"/>
      <c r="F93" s="10">
        <f t="shared" si="10"/>
        <v>0</v>
      </c>
      <c r="G93" s="15">
        <f t="shared" si="7"/>
        <v>0.4</v>
      </c>
      <c r="H93" s="43">
        <f t="shared" si="8"/>
        <v>0</v>
      </c>
      <c r="I93" s="39">
        <f t="shared" si="9"/>
        <v>0</v>
      </c>
    </row>
    <row r="94" spans="1:9" ht="28.5">
      <c r="A94" s="12">
        <v>93</v>
      </c>
      <c r="B94" s="29" t="s">
        <v>102</v>
      </c>
      <c r="C94" s="13" t="s">
        <v>98</v>
      </c>
      <c r="D94" s="8">
        <v>50</v>
      </c>
      <c r="E94" s="14"/>
      <c r="F94" s="10">
        <f t="shared" si="10"/>
        <v>0</v>
      </c>
      <c r="G94" s="15">
        <f t="shared" si="7"/>
        <v>10</v>
      </c>
      <c r="H94" s="43">
        <f t="shared" si="8"/>
        <v>0</v>
      </c>
      <c r="I94" s="39">
        <f t="shared" si="9"/>
        <v>0</v>
      </c>
    </row>
    <row r="95" spans="1:9" ht="28.5">
      <c r="A95" s="12">
        <v>94</v>
      </c>
      <c r="B95" s="29" t="s">
        <v>103</v>
      </c>
      <c r="C95" s="13" t="s">
        <v>19</v>
      </c>
      <c r="D95" s="8">
        <v>5</v>
      </c>
      <c r="E95" s="14"/>
      <c r="F95" s="10">
        <f t="shared" si="10"/>
        <v>0</v>
      </c>
      <c r="G95" s="15">
        <f t="shared" si="7"/>
        <v>1</v>
      </c>
      <c r="H95" s="43">
        <f t="shared" si="8"/>
        <v>0</v>
      </c>
      <c r="I95" s="39">
        <f t="shared" si="9"/>
        <v>0</v>
      </c>
    </row>
    <row r="96" spans="1:9" ht="28.5">
      <c r="A96" s="12">
        <v>95</v>
      </c>
      <c r="B96" s="29" t="s">
        <v>104</v>
      </c>
      <c r="C96" s="13" t="s">
        <v>19</v>
      </c>
      <c r="D96" s="8">
        <v>5</v>
      </c>
      <c r="E96" s="14"/>
      <c r="F96" s="10">
        <f t="shared" si="10"/>
        <v>0</v>
      </c>
      <c r="G96" s="15">
        <f t="shared" si="7"/>
        <v>1</v>
      </c>
      <c r="H96" s="43">
        <f t="shared" si="8"/>
        <v>0</v>
      </c>
      <c r="I96" s="39">
        <f t="shared" si="9"/>
        <v>0</v>
      </c>
    </row>
    <row r="97" spans="1:9">
      <c r="A97" s="12">
        <v>96</v>
      </c>
      <c r="B97" s="30" t="s">
        <v>110</v>
      </c>
      <c r="C97" s="13" t="s">
        <v>19</v>
      </c>
      <c r="D97" s="8">
        <v>20</v>
      </c>
      <c r="E97" s="14"/>
      <c r="F97" s="10">
        <f t="shared" si="10"/>
        <v>0</v>
      </c>
      <c r="G97" s="15">
        <f t="shared" si="7"/>
        <v>4</v>
      </c>
      <c r="H97" s="43">
        <f t="shared" si="8"/>
        <v>0</v>
      </c>
      <c r="I97" s="39">
        <f t="shared" si="9"/>
        <v>0</v>
      </c>
    </row>
    <row r="98" spans="1:9">
      <c r="A98" s="12">
        <v>97</v>
      </c>
      <c r="B98" s="30" t="s">
        <v>111</v>
      </c>
      <c r="C98" s="13" t="s">
        <v>19</v>
      </c>
      <c r="D98" s="8">
        <v>15</v>
      </c>
      <c r="E98" s="14"/>
      <c r="F98" s="10">
        <f t="shared" si="10"/>
        <v>0</v>
      </c>
      <c r="G98" s="15">
        <f t="shared" si="7"/>
        <v>3</v>
      </c>
      <c r="H98" s="43">
        <f t="shared" ref="H98:H103" si="11">G98*E98</f>
        <v>0</v>
      </c>
      <c r="I98" s="39">
        <f t="shared" ref="I98:I103" si="12">H98+F98</f>
        <v>0</v>
      </c>
    </row>
    <row r="99" spans="1:9">
      <c r="A99" s="12">
        <v>98</v>
      </c>
      <c r="B99" s="30" t="s">
        <v>112</v>
      </c>
      <c r="C99" s="13" t="s">
        <v>19</v>
      </c>
      <c r="D99" s="8">
        <v>17</v>
      </c>
      <c r="E99" s="14"/>
      <c r="F99" s="10">
        <f t="shared" si="10"/>
        <v>0</v>
      </c>
      <c r="G99" s="15">
        <f t="shared" si="7"/>
        <v>3.4000000000000004</v>
      </c>
      <c r="H99" s="43">
        <f t="shared" si="11"/>
        <v>0</v>
      </c>
      <c r="I99" s="39">
        <f t="shared" si="12"/>
        <v>0</v>
      </c>
    </row>
    <row r="100" spans="1:9">
      <c r="A100" s="12">
        <v>99</v>
      </c>
      <c r="B100" s="30" t="s">
        <v>113</v>
      </c>
      <c r="C100" s="13" t="s">
        <v>19</v>
      </c>
      <c r="D100" s="8">
        <v>11</v>
      </c>
      <c r="E100" s="14"/>
      <c r="F100" s="10">
        <f t="shared" si="10"/>
        <v>0</v>
      </c>
      <c r="G100" s="15">
        <f t="shared" si="7"/>
        <v>2.2000000000000002</v>
      </c>
      <c r="H100" s="43">
        <f t="shared" si="11"/>
        <v>0</v>
      </c>
      <c r="I100" s="39">
        <f t="shared" si="12"/>
        <v>0</v>
      </c>
    </row>
    <row r="101" spans="1:9">
      <c r="A101" s="12">
        <v>100</v>
      </c>
      <c r="B101" s="34" t="s">
        <v>114</v>
      </c>
      <c r="C101" s="32" t="s">
        <v>116</v>
      </c>
      <c r="D101" s="8">
        <v>1</v>
      </c>
      <c r="E101" s="14"/>
      <c r="F101" s="10">
        <f t="shared" si="10"/>
        <v>0</v>
      </c>
      <c r="G101" s="15">
        <f t="shared" si="7"/>
        <v>0.2</v>
      </c>
      <c r="H101" s="43">
        <f t="shared" si="11"/>
        <v>0</v>
      </c>
      <c r="I101" s="39">
        <f t="shared" si="12"/>
        <v>0</v>
      </c>
    </row>
    <row r="102" spans="1:9">
      <c r="A102" s="12">
        <v>101</v>
      </c>
      <c r="B102" s="33" t="s">
        <v>105</v>
      </c>
      <c r="C102" s="13" t="s">
        <v>19</v>
      </c>
      <c r="D102" s="8">
        <v>5</v>
      </c>
      <c r="E102" s="14"/>
      <c r="F102" s="10">
        <f t="shared" si="10"/>
        <v>0</v>
      </c>
      <c r="G102" s="15">
        <f t="shared" si="7"/>
        <v>1</v>
      </c>
      <c r="H102" s="43">
        <f t="shared" si="11"/>
        <v>0</v>
      </c>
      <c r="I102" s="39">
        <f t="shared" si="12"/>
        <v>0</v>
      </c>
    </row>
    <row r="103" spans="1:9" ht="15.75" thickBot="1">
      <c r="A103" s="44">
        <v>102</v>
      </c>
      <c r="B103" s="31" t="s">
        <v>115</v>
      </c>
      <c r="C103" s="16" t="s">
        <v>19</v>
      </c>
      <c r="D103" s="45">
        <v>6</v>
      </c>
      <c r="E103" s="17"/>
      <c r="F103" s="46">
        <f t="shared" si="10"/>
        <v>0</v>
      </c>
      <c r="G103" s="18">
        <f t="shared" si="7"/>
        <v>1.2000000000000002</v>
      </c>
      <c r="H103" s="47">
        <f t="shared" si="11"/>
        <v>0</v>
      </c>
      <c r="I103" s="40">
        <f t="shared" si="12"/>
        <v>0</v>
      </c>
    </row>
    <row r="104" spans="1:9" ht="15.75" thickTop="1">
      <c r="A104" s="36" t="s">
        <v>106</v>
      </c>
      <c r="B104" s="36"/>
      <c r="C104" s="36"/>
      <c r="D104" s="36"/>
      <c r="E104" s="36"/>
      <c r="F104" s="19">
        <f>SUM(F2:F103)</f>
        <v>0</v>
      </c>
      <c r="G104" s="20"/>
      <c r="H104" s="21">
        <f>SUM(H2:H103)</f>
        <v>0</v>
      </c>
      <c r="I104" s="22">
        <f>SUM(I2:I103)</f>
        <v>0</v>
      </c>
    </row>
  </sheetData>
  <mergeCells count="1">
    <mergeCell ref="A104:E104"/>
  </mergeCells>
  <pageMargins left="0.70866141732283472" right="0.70866141732283472" top="1.0236220472440944" bottom="1.0236220472440944" header="0.31496062992125984" footer="0.31496062992125984"/>
  <pageSetup paperSize="9" scale="99" fitToHeight="0" orientation="landscape" useFirstPageNumber="1" horizontalDpi="4294967294" verticalDpi="0" r:id="rId1"/>
  <headerFooter scaleWithDoc="0">
    <oddHeader>&amp;L&amp;"Arial1,Regular"Artykuły biurowe&amp;C&amp;"Arial1,Regular"Formularz cenowy&amp;R&amp;"Arial1,Regular"Załącznik nr 2</oddHeader>
    <oddFooter>&amp;C&amp;"Times New Roman,Regular"&amp;12Strona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ART__BIUR_</vt:lpstr>
      <vt:lpstr>ART__BIUR_!Obszar_wydruku</vt:lpstr>
      <vt:lpstr>ART__BIUR_!Tytuły_wydruku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</dc:creator>
  <cp:lastModifiedBy>Andrzej Godoń</cp:lastModifiedBy>
  <cp:revision>0</cp:revision>
  <cp:lastPrinted>2019-01-03T09:56:33Z</cp:lastPrinted>
  <dcterms:created xsi:type="dcterms:W3CDTF">2018-02-02T08:03:23Z</dcterms:created>
  <dcterms:modified xsi:type="dcterms:W3CDTF">2022-01-06T16:49:11Z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