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20\ZAMÓWIENIA PUBLICZNE\1_Artykuły biurowe\"/>
    </mc:Choice>
  </mc:AlternateContent>
  <xr:revisionPtr revIDLastSave="0" documentId="8_{E4C21A91-0749-4063-A170-7191916EE5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T. BIUR." sheetId="1" r:id="rId1"/>
  </sheets>
  <definedNames>
    <definedName name="_xlnm.Print_Area" localSheetId="0">'ART. BIUR.'!$A$1:$I$100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87" i="1" l="1"/>
  <c r="G87" i="1"/>
  <c r="H87" i="1" s="1"/>
  <c r="I87" i="1" l="1"/>
  <c r="H99" i="1"/>
  <c r="F99" i="1"/>
  <c r="H98" i="1"/>
  <c r="F98" i="1"/>
  <c r="H97" i="1"/>
  <c r="F97" i="1"/>
  <c r="H96" i="1"/>
  <c r="F96" i="1"/>
  <c r="I99" i="1" l="1"/>
  <c r="I96" i="1"/>
  <c r="I98" i="1"/>
  <c r="I97" i="1"/>
  <c r="H94" i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F94" i="1"/>
  <c r="F93" i="1"/>
  <c r="F92" i="1"/>
  <c r="F91" i="1"/>
  <c r="F90" i="1"/>
  <c r="F89" i="1"/>
  <c r="F88" i="1"/>
  <c r="I89" i="1" l="1"/>
  <c r="I93" i="1"/>
  <c r="I88" i="1"/>
  <c r="I94" i="1"/>
  <c r="I92" i="1"/>
  <c r="I90" i="1"/>
  <c r="I91" i="1"/>
  <c r="G86" i="1"/>
  <c r="H86" i="1" s="1"/>
  <c r="F86" i="1"/>
  <c r="G85" i="1"/>
  <c r="H85" i="1" s="1"/>
  <c r="F85" i="1"/>
  <c r="I85" i="1" l="1"/>
  <c r="I86" i="1"/>
  <c r="H95" i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  <c r="F95" i="1"/>
  <c r="F84" i="1"/>
  <c r="I84" i="1" s="1"/>
  <c r="F83" i="1"/>
  <c r="I83" i="1" s="1"/>
  <c r="F82" i="1"/>
  <c r="F81" i="1"/>
  <c r="F80" i="1"/>
  <c r="I80" i="1" s="1"/>
  <c r="F79" i="1"/>
  <c r="I79" i="1" s="1"/>
  <c r="F78" i="1"/>
  <c r="F77" i="1"/>
  <c r="F76" i="1"/>
  <c r="I76" i="1" s="1"/>
  <c r="F75" i="1"/>
  <c r="I75" i="1" s="1"/>
  <c r="F74" i="1"/>
  <c r="F73" i="1"/>
  <c r="F72" i="1"/>
  <c r="I72" i="1" s="1"/>
  <c r="F71" i="1"/>
  <c r="I71" i="1" s="1"/>
  <c r="F70" i="1"/>
  <c r="F69" i="1"/>
  <c r="F68" i="1"/>
  <c r="I68" i="1" s="1"/>
  <c r="F67" i="1"/>
  <c r="I67" i="1" s="1"/>
  <c r="F66" i="1"/>
  <c r="F65" i="1"/>
  <c r="I65" i="1" s="1"/>
  <c r="F64" i="1"/>
  <c r="F63" i="1"/>
  <c r="F62" i="1"/>
  <c r="F61" i="1"/>
  <c r="I61" i="1" s="1"/>
  <c r="F60" i="1"/>
  <c r="I60" i="1" s="1"/>
  <c r="F59" i="1"/>
  <c r="F58" i="1"/>
  <c r="F57" i="1"/>
  <c r="F56" i="1"/>
  <c r="F55" i="1"/>
  <c r="F54" i="1"/>
  <c r="F53" i="1"/>
  <c r="I53" i="1" s="1"/>
  <c r="F52" i="1"/>
  <c r="F51" i="1"/>
  <c r="F50" i="1"/>
  <c r="F49" i="1"/>
  <c r="I49" i="1" s="1"/>
  <c r="F48" i="1"/>
  <c r="I48" i="1" s="1"/>
  <c r="F47" i="1"/>
  <c r="F46" i="1"/>
  <c r="F45" i="1"/>
  <c r="F44" i="1"/>
  <c r="I44" i="1" s="1"/>
  <c r="F43" i="1"/>
  <c r="I43" i="1" s="1"/>
  <c r="F42" i="1"/>
  <c r="F41" i="1"/>
  <c r="F40" i="1"/>
  <c r="I40" i="1" s="1"/>
  <c r="F39" i="1"/>
  <c r="F38" i="1"/>
  <c r="F37" i="1"/>
  <c r="F36" i="1"/>
  <c r="F35" i="1"/>
  <c r="F34" i="1"/>
  <c r="F33" i="1"/>
  <c r="F32" i="1"/>
  <c r="I32" i="1" s="1"/>
  <c r="F31" i="1"/>
  <c r="F30" i="1"/>
  <c r="F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F22" i="1"/>
  <c r="I22" i="1" s="1"/>
  <c r="F21" i="1"/>
  <c r="F20" i="1"/>
  <c r="I20" i="1" s="1"/>
  <c r="F19" i="1"/>
  <c r="F18" i="1"/>
  <c r="F17" i="1"/>
  <c r="I17" i="1" s="1"/>
  <c r="F16" i="1"/>
  <c r="I16" i="1" s="1"/>
  <c r="F15" i="1"/>
  <c r="F14" i="1"/>
  <c r="F13" i="1"/>
  <c r="I13" i="1" s="1"/>
  <c r="F12" i="1"/>
  <c r="I12" i="1" s="1"/>
  <c r="F11" i="1"/>
  <c r="F10" i="1"/>
  <c r="F9" i="1"/>
  <c r="I9" i="1" s="1"/>
  <c r="F7" i="1"/>
  <c r="F6" i="1"/>
  <c r="F5" i="1"/>
  <c r="F4" i="1"/>
  <c r="F3" i="1"/>
  <c r="F2" i="1"/>
  <c r="H100" i="1" l="1"/>
  <c r="I4" i="1"/>
  <c r="I66" i="1"/>
  <c r="I8" i="1"/>
  <c r="F100" i="1"/>
  <c r="I36" i="1"/>
  <c r="I15" i="1"/>
  <c r="I55" i="1"/>
  <c r="I29" i="1"/>
  <c r="I33" i="1"/>
  <c r="I19" i="1"/>
  <c r="I47" i="1"/>
  <c r="I10" i="1"/>
  <c r="I30" i="1"/>
  <c r="I46" i="1"/>
  <c r="I54" i="1"/>
  <c r="I62" i="1"/>
  <c r="I70" i="1"/>
  <c r="I51" i="1"/>
  <c r="I82" i="1"/>
  <c r="I81" i="1"/>
  <c r="I78" i="1"/>
  <c r="I77" i="1"/>
  <c r="I74" i="1"/>
  <c r="I73" i="1"/>
  <c r="I69" i="1"/>
  <c r="I64" i="1"/>
  <c r="I59" i="1"/>
  <c r="I58" i="1"/>
  <c r="I57" i="1"/>
  <c r="I52" i="1"/>
  <c r="I50" i="1"/>
  <c r="I45" i="1"/>
  <c r="I41" i="1"/>
  <c r="I39" i="1"/>
  <c r="I38" i="1"/>
  <c r="I37" i="1"/>
  <c r="I35" i="1"/>
  <c r="I31" i="1"/>
  <c r="I21" i="1"/>
  <c r="I18" i="1"/>
  <c r="I14" i="1"/>
  <c r="I11" i="1"/>
  <c r="I7" i="1"/>
  <c r="I6" i="1"/>
  <c r="I5" i="1"/>
  <c r="I42" i="1"/>
  <c r="I56" i="1"/>
  <c r="I34" i="1"/>
  <c r="I63" i="1"/>
  <c r="I23" i="1"/>
  <c r="I95" i="1"/>
  <c r="I3" i="1"/>
  <c r="I2" i="1"/>
  <c r="I100" i="1" l="1"/>
</calcChain>
</file>

<file path=xl/sharedStrings.xml><?xml version="1.0" encoding="utf-8"?>
<sst xmlns="http://schemas.openxmlformats.org/spreadsheetml/2006/main" count="206" uniqueCount="112">
  <si>
    <t>Lp</t>
  </si>
  <si>
    <t>Nazwa produktu</t>
  </si>
  <si>
    <t>Jednostka</t>
  </si>
  <si>
    <t>ILOŚĆ</t>
  </si>
  <si>
    <t>papier do drukarki A4</t>
  </si>
  <si>
    <t>ryza</t>
  </si>
  <si>
    <t>papier do drukarki A3 80g</t>
  </si>
  <si>
    <t>papier do drukarki A4 200g (po 250 szt.)</t>
  </si>
  <si>
    <t>koszulki foliowe A4 (po 100 szt.)</t>
  </si>
  <si>
    <t>opakowanie</t>
  </si>
  <si>
    <t>koszulki foliowe A3 (po 100 szt.)</t>
  </si>
  <si>
    <t>koszulki foliowe A4 z klapką (po 10 szt.)</t>
  </si>
  <si>
    <t>obwoluta A4 "L" wysoko krystaliczna (po 25 szt.)</t>
  </si>
  <si>
    <t>płyty CD + koperty</t>
  </si>
  <si>
    <t>sztuka</t>
  </si>
  <si>
    <t>płyty DVD + koperty</t>
  </si>
  <si>
    <t>teczki A4 z gumką białe</t>
  </si>
  <si>
    <t>teczki A4 z gumką kolorowe</t>
  </si>
  <si>
    <t>teczki A4 wiązane białe</t>
  </si>
  <si>
    <t>teczki A3 wiązane białe</t>
  </si>
  <si>
    <t>teczki A3 z gumką białe</t>
  </si>
  <si>
    <t>teczka A4 do dokumentów, sztywna, tekturowa, grubość grzbietu ok. 2 cm</t>
  </si>
  <si>
    <t>teczka do podpisu 20 przekładek</t>
  </si>
  <si>
    <t xml:space="preserve">teczka do podpisu 10 przekładek </t>
  </si>
  <si>
    <t>koperty A4 (po 50 szt.) - białe</t>
  </si>
  <si>
    <t>koperty A5 (po 50 szt.) - białe</t>
  </si>
  <si>
    <t>koperty A6 (po 50 szt.) - białe</t>
  </si>
  <si>
    <t>koperty C6 (po 50 szt.) - białe</t>
  </si>
  <si>
    <t>koperty C5 (po 50 szt.) - białe</t>
  </si>
  <si>
    <t>koperty z okienkiem (po 50 szt.) - białe</t>
  </si>
  <si>
    <t>koperty bąbelkowe A4+</t>
  </si>
  <si>
    <t>koperty bąbelkowe A3+</t>
  </si>
  <si>
    <t>kartki do notatek (kostka ok.. 8cm x 8cm), nie samoprzylepne, sklejone tylko grzbietem</t>
  </si>
  <si>
    <t>kartki do notatek (kostka ok.. 8cm x 8cm), samoprzylepne</t>
  </si>
  <si>
    <t>karteczki samoprzylepne ok.. 51x38 mm (np. DONAU eco - pakowane po 3 szt.)</t>
  </si>
  <si>
    <t>zakładki indeksujące 20 x 50 mm</t>
  </si>
  <si>
    <t>segregatory sztywna A4 - grzbiet 7 cm</t>
  </si>
  <si>
    <t>segregatory sztywna A4 - grzbiet 5 cm</t>
  </si>
  <si>
    <t>skoroszyt A4 (z dziurkami do wpinania do segregatora), bez różowych</t>
  </si>
  <si>
    <t>przekładki do segregatora kolorowe papierowe</t>
  </si>
  <si>
    <t>długopis zwykły niebieski, zenit</t>
  </si>
  <si>
    <t>długopis zwykły czarny, zenit</t>
  </si>
  <si>
    <t>długopis żelowy niebieski</t>
  </si>
  <si>
    <t>długopis żelowy czarny</t>
  </si>
  <si>
    <t>długopis żelowy czerwony</t>
  </si>
  <si>
    <t>ołówki HB z gumką</t>
  </si>
  <si>
    <t>temperówka</t>
  </si>
  <si>
    <t>gumki do mazania</t>
  </si>
  <si>
    <t>pisaki do płyt CD czarne</t>
  </si>
  <si>
    <t>pisaki do płyt CD różne kolory</t>
  </si>
  <si>
    <t>markery czarne</t>
  </si>
  <si>
    <t>markery kolorowe</t>
  </si>
  <si>
    <t>cienkopisy (pakowane po 4 kolory)</t>
  </si>
  <si>
    <t>pisaki (pakowane po 7-8 kolorów)</t>
  </si>
  <si>
    <t>dziurkacz mały</t>
  </si>
  <si>
    <t>dziurkacz duży</t>
  </si>
  <si>
    <t>zszywacz</t>
  </si>
  <si>
    <t>zszywki 24/6</t>
  </si>
  <si>
    <t>zszywacz duży (na ok.30 kartek)</t>
  </si>
  <si>
    <t xml:space="preserve">zszywki do dużego zszywacza </t>
  </si>
  <si>
    <t>nożyczki biurowe</t>
  </si>
  <si>
    <t>spinacze małe</t>
  </si>
  <si>
    <t>spinacze duże</t>
  </si>
  <si>
    <t>klipsy biurowe małe</t>
  </si>
  <si>
    <t>klipsy biurowe duże</t>
  </si>
  <si>
    <t>korektor biały myszka (w pasku) Tipp-Ex</t>
  </si>
  <si>
    <t>korektor biały w płynie (w formie długopisu)</t>
  </si>
  <si>
    <t>klej biurowy w sztyfcie</t>
  </si>
  <si>
    <t>taśma klejąca szer. ok. /2,5 cm</t>
  </si>
  <si>
    <t>taśma klejąca pakowa, mocna</t>
  </si>
  <si>
    <t>pinezki do tablicy korkowej ("beczułki")</t>
  </si>
  <si>
    <t>zeszyt A5 96-kartek, kratka</t>
  </si>
  <si>
    <t>zeszyt A4 - 60 kartek</t>
  </si>
  <si>
    <t>brulion A5</t>
  </si>
  <si>
    <t>Brulion /A4</t>
  </si>
  <si>
    <t>pudełka na archiwalia A4 - otwierane dłuższym bokiem</t>
  </si>
  <si>
    <t>pudełka na archiwalia A3 - otwierane dłuższym bokiem</t>
  </si>
  <si>
    <t>gumki recepturki</t>
  </si>
  <si>
    <t>pendrive 16GB</t>
  </si>
  <si>
    <t>baterie AAA</t>
  </si>
  <si>
    <t>baterie AA</t>
  </si>
  <si>
    <t>reklamówki jednorazowe (średnia wielkość)</t>
  </si>
  <si>
    <t>druki - delegacja</t>
  </si>
  <si>
    <t>dziennik korespondencyjny</t>
  </si>
  <si>
    <t>Nożyk do wykładzin</t>
  </si>
  <si>
    <t>Kartony tekturowe na archiwalia składane z wiekiem</t>
  </si>
  <si>
    <t>Papier do drukarki A3 160 g po 250 szt.</t>
  </si>
  <si>
    <t>Rozszywacz</t>
  </si>
  <si>
    <r>
      <t>zakreślacz (różne kolory</t>
    </r>
    <r>
      <rPr>
        <sz val="11"/>
        <color indexed="8"/>
        <rFont val="Arial"/>
        <family val="2"/>
        <charset val="1"/>
      </rPr>
      <t>)</t>
    </r>
  </si>
  <si>
    <t>Taśma piankowa TESA dwustronna, ścienna</t>
  </si>
  <si>
    <t>Klej biurowy do papieru w sprayu 3M</t>
  </si>
  <si>
    <t>Cena jednostkowa brutto</t>
  </si>
  <si>
    <t>Wartość</t>
  </si>
  <si>
    <t>Wartość opcji</t>
  </si>
  <si>
    <t>RAZEM wartość + wartość opcji</t>
  </si>
  <si>
    <r>
      <t>OPCJA (</t>
    </r>
    <r>
      <rPr>
        <sz val="10"/>
        <rFont val="Arial"/>
        <family val="2"/>
        <charset val="238"/>
      </rPr>
      <t>20% ogólnej ilości)</t>
    </r>
  </si>
  <si>
    <t>kg</t>
  </si>
  <si>
    <t>Materiały bezkwasowe - pudełka do przechowywania kopert C5</t>
  </si>
  <si>
    <t>Materiały bezkwasowe -  pudełka OPK 110 A4 (bez bocznych zamków)</t>
  </si>
  <si>
    <t>Mateiały bezkwasowe - Pudełka PK o wym 35x26x5</t>
  </si>
  <si>
    <t>Materiały bezkwasowe - Koperty C5</t>
  </si>
  <si>
    <t>Materiały bezkwasowe - Koperty C6</t>
  </si>
  <si>
    <t>Materiały bezkwasowe - Koperty C4</t>
  </si>
  <si>
    <t>Teczki A3</t>
  </si>
  <si>
    <t>Teczki A4</t>
  </si>
  <si>
    <t>Papier o wym 100x70</t>
  </si>
  <si>
    <t>Papier woskowany</t>
  </si>
  <si>
    <t>wkłady do ołówków automatycznych, 7 mm</t>
  </si>
  <si>
    <t>wkłady do ołówków automatycznych, 5 mm</t>
  </si>
  <si>
    <t>Materiały bezkwasowe - pudełka o wym. 35x26x9</t>
  </si>
  <si>
    <t>Matriały bezkwasowe - pudełko / teczka o wym. 85x55x2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</si>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</sst>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1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1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5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0" fillId="0" borderId="0" xfId="0" applyNumberFormat="1"/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0" fillId="0" borderId="18" xfId="0" applyNumberFormat="1" applyBorder="1"/>
    <xf numFmtId="0" fontId="5" fillId="0" borderId="13" xfId="0" applyFon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4" fontId="0" fillId="3" borderId="23" xfId="0" applyNumberFormat="1" applyFill="1" applyBorder="1" applyAlignment="1">
      <alignment horizontal="center" vertical="center"/>
    </xf>
    <xf numFmtId="4" fontId="0" fillId="3" borderId="10" xfId="0" applyNumberFormat="1" applyFill="1" applyBorder="1" applyAlignment="1">
      <alignment horizontal="center" vertical="center"/>
    </xf>
    <xf numFmtId="4" fontId="0" fillId="3" borderId="11" xfId="0" applyNumberForma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4" fillId="0" borderId="16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4" fontId="5" fillId="0" borderId="18" xfId="0" applyNumberFormat="1" applyFont="1" applyBorder="1"/>
    <xf numFmtId="4" fontId="5" fillId="3" borderId="6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tabSelected="1" zoomScaleNormal="100" workbookViewId="0">
      <selection activeCell="F28" sqref="F28"/>
    </sheetView>
  </sheetViews>
  <sheetFormatPr defaultColWidth="11.5703125" defaultRowHeight="12.75"/>
  <cols>
    <col min="1" max="1" width="5" customWidth="1"/>
    <col min="2" max="2" width="48.85546875" customWidth="1"/>
    <col min="3" max="3" width="12" style="1" bestFit="1" customWidth="1"/>
    <col min="4" max="4" width="8.28515625" style="5" customWidth="1"/>
    <col min="5" max="5" width="12.5703125" customWidth="1"/>
    <col min="6" max="6" width="10.28515625" customWidth="1"/>
    <col min="7" max="7" width="9.7109375" style="12" customWidth="1"/>
    <col min="8" max="8" width="11" customWidth="1"/>
    <col min="9" max="9" width="13.140625" bestFit="1" customWidth="1"/>
    <col min="171" max="171" width="5" customWidth="1"/>
    <col min="172" max="172" width="23.85546875" customWidth="1"/>
    <col min="178" max="178" width="12.42578125" customWidth="1"/>
    <col min="427" max="427" width="5" customWidth="1"/>
    <col min="428" max="428" width="23.85546875" customWidth="1"/>
    <col min="434" max="434" width="12.42578125" customWidth="1"/>
    <col min="683" max="683" width="5" customWidth="1"/>
    <col min="684" max="684" width="23.85546875" customWidth="1"/>
    <col min="690" max="690" width="12.42578125" customWidth="1"/>
    <col min="939" max="939" width="5" customWidth="1"/>
    <col min="940" max="940" width="23.85546875" customWidth="1"/>
    <col min="946" max="946" width="12.42578125" customWidth="1"/>
    <col min="1195" max="1195" width="5" customWidth="1"/>
    <col min="1196" max="1196" width="23.85546875" customWidth="1"/>
    <col min="1202" max="1202" width="12.42578125" customWidth="1"/>
    <col min="1451" max="1451" width="5" customWidth="1"/>
    <col min="1452" max="1452" width="23.85546875" customWidth="1"/>
    <col min="1458" max="1458" width="12.42578125" customWidth="1"/>
    <col min="1707" max="1707" width="5" customWidth="1"/>
    <col min="1708" max="1708" width="23.85546875" customWidth="1"/>
    <col min="1714" max="1714" width="12.42578125" customWidth="1"/>
    <col min="1963" max="1963" width="5" customWidth="1"/>
    <col min="1964" max="1964" width="23.85546875" customWidth="1"/>
    <col min="1970" max="1970" width="12.42578125" customWidth="1"/>
    <col min="2219" max="2219" width="5" customWidth="1"/>
    <col min="2220" max="2220" width="23.85546875" customWidth="1"/>
    <col min="2226" max="2226" width="12.42578125" customWidth="1"/>
    <col min="2475" max="2475" width="5" customWidth="1"/>
    <col min="2476" max="2476" width="23.85546875" customWidth="1"/>
    <col min="2482" max="2482" width="12.42578125" customWidth="1"/>
    <col min="2731" max="2731" width="5" customWidth="1"/>
    <col min="2732" max="2732" width="23.85546875" customWidth="1"/>
    <col min="2738" max="2738" width="12.42578125" customWidth="1"/>
    <col min="2987" max="2987" width="5" customWidth="1"/>
    <col min="2988" max="2988" width="23.85546875" customWidth="1"/>
    <col min="2994" max="2994" width="12.42578125" customWidth="1"/>
    <col min="3243" max="3243" width="5" customWidth="1"/>
    <col min="3244" max="3244" width="23.85546875" customWidth="1"/>
    <col min="3250" max="3250" width="12.42578125" customWidth="1"/>
    <col min="3499" max="3499" width="5" customWidth="1"/>
    <col min="3500" max="3500" width="23.85546875" customWidth="1"/>
    <col min="3506" max="3506" width="12.42578125" customWidth="1"/>
    <col min="3755" max="3755" width="5" customWidth="1"/>
    <col min="3756" max="3756" width="23.85546875" customWidth="1"/>
    <col min="3762" max="3762" width="12.42578125" customWidth="1"/>
    <col min="4011" max="4011" width="5" customWidth="1"/>
    <col min="4012" max="4012" width="23.85546875" customWidth="1"/>
    <col min="4018" max="4018" width="12.42578125" customWidth="1"/>
    <col min="4267" max="4267" width="5" customWidth="1"/>
    <col min="4268" max="4268" width="23.85546875" customWidth="1"/>
    <col min="4274" max="4274" width="12.42578125" customWidth="1"/>
    <col min="4523" max="4523" width="5" customWidth="1"/>
    <col min="4524" max="4524" width="23.85546875" customWidth="1"/>
    <col min="4530" max="4530" width="12.42578125" customWidth="1"/>
    <col min="4779" max="4779" width="5" customWidth="1"/>
    <col min="4780" max="4780" width="23.85546875" customWidth="1"/>
    <col min="4786" max="4786" width="12.42578125" customWidth="1"/>
    <col min="5035" max="5035" width="5" customWidth="1"/>
    <col min="5036" max="5036" width="23.85546875" customWidth="1"/>
    <col min="5042" max="5042" width="12.42578125" customWidth="1"/>
    <col min="5291" max="5291" width="5" customWidth="1"/>
    <col min="5292" max="5292" width="23.85546875" customWidth="1"/>
    <col min="5298" max="5298" width="12.42578125" customWidth="1"/>
    <col min="5547" max="5547" width="5" customWidth="1"/>
    <col min="5548" max="5548" width="23.85546875" customWidth="1"/>
    <col min="5554" max="5554" width="12.42578125" customWidth="1"/>
    <col min="5803" max="5803" width="5" customWidth="1"/>
    <col min="5804" max="5804" width="23.85546875" customWidth="1"/>
    <col min="5810" max="5810" width="12.42578125" customWidth="1"/>
    <col min="6059" max="6059" width="5" customWidth="1"/>
    <col min="6060" max="6060" width="23.85546875" customWidth="1"/>
    <col min="6066" max="6066" width="12.42578125" customWidth="1"/>
    <col min="6315" max="6315" width="5" customWidth="1"/>
    <col min="6316" max="6316" width="23.85546875" customWidth="1"/>
    <col min="6322" max="6322" width="12.42578125" customWidth="1"/>
    <col min="6571" max="6571" width="5" customWidth="1"/>
    <col min="6572" max="6572" width="23.85546875" customWidth="1"/>
    <col min="6578" max="6578" width="12.42578125" customWidth="1"/>
    <col min="6827" max="6827" width="5" customWidth="1"/>
    <col min="6828" max="6828" width="23.85546875" customWidth="1"/>
    <col min="6834" max="6834" width="12.42578125" customWidth="1"/>
    <col min="7083" max="7083" width="5" customWidth="1"/>
    <col min="7084" max="7084" width="23.85546875" customWidth="1"/>
    <col min="7090" max="7090" width="12.42578125" customWidth="1"/>
    <col min="7339" max="7339" width="5" customWidth="1"/>
    <col min="7340" max="7340" width="23.85546875" customWidth="1"/>
    <col min="7346" max="7346" width="12.42578125" customWidth="1"/>
    <col min="7595" max="7595" width="5" customWidth="1"/>
    <col min="7596" max="7596" width="23.85546875" customWidth="1"/>
    <col min="7602" max="7602" width="12.42578125" customWidth="1"/>
    <col min="7851" max="7851" width="5" customWidth="1"/>
    <col min="7852" max="7852" width="23.85546875" customWidth="1"/>
    <col min="7858" max="7858" width="12.42578125" customWidth="1"/>
    <col min="8107" max="8107" width="5" customWidth="1"/>
    <col min="8108" max="8108" width="23.85546875" customWidth="1"/>
    <col min="8114" max="8114" width="12.42578125" customWidth="1"/>
    <col min="8363" max="8363" width="5" customWidth="1"/>
    <col min="8364" max="8364" width="23.85546875" customWidth="1"/>
    <col min="8370" max="8370" width="12.42578125" customWidth="1"/>
    <col min="8619" max="8619" width="5" customWidth="1"/>
    <col min="8620" max="8620" width="23.85546875" customWidth="1"/>
    <col min="8626" max="8626" width="12.42578125" customWidth="1"/>
    <col min="8875" max="8875" width="5" customWidth="1"/>
    <col min="8876" max="8876" width="23.85546875" customWidth="1"/>
    <col min="8882" max="8882" width="12.42578125" customWidth="1"/>
    <col min="9131" max="9131" width="5" customWidth="1"/>
    <col min="9132" max="9132" width="23.85546875" customWidth="1"/>
    <col min="9138" max="9138" width="12.42578125" customWidth="1"/>
    <col min="9387" max="9387" width="5" customWidth="1"/>
    <col min="9388" max="9388" width="23.85546875" customWidth="1"/>
    <col min="9394" max="9394" width="12.42578125" customWidth="1"/>
    <col min="9643" max="9643" width="5" customWidth="1"/>
    <col min="9644" max="9644" width="23.85546875" customWidth="1"/>
    <col min="9650" max="9650" width="12.42578125" customWidth="1"/>
    <col min="9899" max="9899" width="5" customWidth="1"/>
    <col min="9900" max="9900" width="23.85546875" customWidth="1"/>
    <col min="9906" max="9906" width="12.42578125" customWidth="1"/>
    <col min="10155" max="10155" width="5" customWidth="1"/>
    <col min="10156" max="10156" width="23.85546875" customWidth="1"/>
    <col min="10162" max="10162" width="12.42578125" customWidth="1"/>
    <col min="10411" max="10411" width="5" customWidth="1"/>
    <col min="10412" max="10412" width="23.85546875" customWidth="1"/>
    <col min="10418" max="10418" width="12.42578125" customWidth="1"/>
    <col min="10667" max="10667" width="5" customWidth="1"/>
    <col min="10668" max="10668" width="23.85546875" customWidth="1"/>
    <col min="10674" max="10674" width="12.42578125" customWidth="1"/>
    <col min="10923" max="10923" width="5" customWidth="1"/>
    <col min="10924" max="10924" width="23.85546875" customWidth="1"/>
    <col min="10930" max="10930" width="12.42578125" customWidth="1"/>
    <col min="11179" max="11179" width="5" customWidth="1"/>
    <col min="11180" max="11180" width="23.85546875" customWidth="1"/>
    <col min="11186" max="11186" width="12.42578125" customWidth="1"/>
    <col min="11435" max="11435" width="5" customWidth="1"/>
    <col min="11436" max="11436" width="23.85546875" customWidth="1"/>
    <col min="11442" max="11442" width="12.42578125" customWidth="1"/>
    <col min="11691" max="11691" width="5" customWidth="1"/>
    <col min="11692" max="11692" width="23.85546875" customWidth="1"/>
    <col min="11698" max="11698" width="12.42578125" customWidth="1"/>
    <col min="11947" max="11947" width="5" customWidth="1"/>
    <col min="11948" max="11948" width="23.85546875" customWidth="1"/>
    <col min="11954" max="11954" width="12.42578125" customWidth="1"/>
    <col min="12203" max="12203" width="5" customWidth="1"/>
    <col min="12204" max="12204" width="23.85546875" customWidth="1"/>
    <col min="12210" max="12210" width="12.42578125" customWidth="1"/>
    <col min="12459" max="12459" width="5" customWidth="1"/>
    <col min="12460" max="12460" width="23.85546875" customWidth="1"/>
    <col min="12466" max="12466" width="12.42578125" customWidth="1"/>
    <col min="12715" max="12715" width="5" customWidth="1"/>
    <col min="12716" max="12716" width="23.85546875" customWidth="1"/>
    <col min="12722" max="12722" width="12.42578125" customWidth="1"/>
    <col min="12971" max="12971" width="5" customWidth="1"/>
    <col min="12972" max="12972" width="23.85546875" customWidth="1"/>
    <col min="12978" max="12978" width="12.42578125" customWidth="1"/>
    <col min="13227" max="13227" width="5" customWidth="1"/>
    <col min="13228" max="13228" width="23.85546875" customWidth="1"/>
    <col min="13234" max="13234" width="12.42578125" customWidth="1"/>
    <col min="13483" max="13483" width="5" customWidth="1"/>
    <col min="13484" max="13484" width="23.85546875" customWidth="1"/>
    <col min="13490" max="13490" width="12.42578125" customWidth="1"/>
    <col min="13739" max="13739" width="5" customWidth="1"/>
    <col min="13740" max="13740" width="23.85546875" customWidth="1"/>
    <col min="13746" max="13746" width="12.42578125" customWidth="1"/>
    <col min="13995" max="13995" width="5" customWidth="1"/>
    <col min="13996" max="13996" width="23.85546875" customWidth="1"/>
    <col min="14002" max="14002" width="12.42578125" customWidth="1"/>
    <col min="14251" max="14251" width="5" customWidth="1"/>
    <col min="14252" max="14252" width="23.85546875" customWidth="1"/>
    <col min="14258" max="14258" width="12.42578125" customWidth="1"/>
    <col min="14507" max="14507" width="5" customWidth="1"/>
    <col min="14508" max="14508" width="23.85546875" customWidth="1"/>
    <col min="14514" max="14514" width="12.42578125" customWidth="1"/>
    <col min="14763" max="14763" width="5" customWidth="1"/>
    <col min="14764" max="14764" width="23.85546875" customWidth="1"/>
    <col min="14770" max="14770" width="12.42578125" customWidth="1"/>
    <col min="15019" max="15019" width="5" customWidth="1"/>
    <col min="15020" max="15020" width="23.85546875" customWidth="1"/>
    <col min="15026" max="15026" width="12.42578125" customWidth="1"/>
    <col min="15275" max="15275" width="5" customWidth="1"/>
    <col min="15276" max="15276" width="23.85546875" customWidth="1"/>
    <col min="15282" max="15282" width="12.42578125" customWidth="1"/>
    <col min="15531" max="15531" width="5" customWidth="1"/>
    <col min="15532" max="15532" width="23.85546875" customWidth="1"/>
    <col min="15538" max="15538" width="12.42578125" customWidth="1"/>
    <col min="15787" max="15787" width="5" customWidth="1"/>
    <col min="15788" max="15788" width="23.85546875" customWidth="1"/>
    <col min="15794" max="15794" width="12.42578125" customWidth="1"/>
    <col min="16043" max="16043" width="5" customWidth="1"/>
    <col min="16044" max="16044" width="23.85546875" customWidth="1"/>
    <col min="16050" max="16050" width="12.42578125" customWidth="1"/>
  </cols>
  <sheetData>
    <row r="1" spans="1:9" s="2" customFormat="1" ht="51.75" thickBot="1">
      <c r="A1" s="9" t="s">
        <v>0</v>
      </c>
      <c r="B1" s="10" t="s">
        <v>1</v>
      </c>
      <c r="C1" s="11" t="s">
        <v>2</v>
      </c>
      <c r="D1" s="37" t="s">
        <v>3</v>
      </c>
      <c r="E1" s="23" t="s">
        <v>91</v>
      </c>
      <c r="F1" s="24" t="s">
        <v>92</v>
      </c>
      <c r="G1" s="25" t="s">
        <v>95</v>
      </c>
      <c r="H1" s="33" t="s">
        <v>93</v>
      </c>
      <c r="I1" s="38" t="s">
        <v>94</v>
      </c>
    </row>
    <row r="2" spans="1:9" ht="15">
      <c r="A2" s="22">
        <v>1</v>
      </c>
      <c r="B2" s="44" t="s">
        <v>4</v>
      </c>
      <c r="C2" s="27" t="s">
        <v>5</v>
      </c>
      <c r="D2" s="8">
        <v>292</v>
      </c>
      <c r="E2" s="13"/>
      <c r="F2" s="14">
        <f>D2*E2</f>
        <v>0</v>
      </c>
      <c r="G2" s="15">
        <f>D2*20%</f>
        <v>58.400000000000006</v>
      </c>
      <c r="H2" s="34">
        <f>G2*E2</f>
        <v>0</v>
      </c>
      <c r="I2" s="39">
        <f>F2+H2</f>
        <v>0</v>
      </c>
    </row>
    <row r="3" spans="1:9" ht="15">
      <c r="A3" s="3">
        <v>2</v>
      </c>
      <c r="B3" s="45" t="s">
        <v>6</v>
      </c>
      <c r="C3" s="28" t="s">
        <v>5</v>
      </c>
      <c r="D3" s="6">
        <v>17</v>
      </c>
      <c r="E3" s="16"/>
      <c r="F3" s="17">
        <f t="shared" ref="F3:F64" si="0">D3*E3</f>
        <v>0</v>
      </c>
      <c r="G3" s="18">
        <f t="shared" ref="G3:G66" si="1">D3*20%</f>
        <v>3.4000000000000004</v>
      </c>
      <c r="H3" s="35">
        <f t="shared" ref="H3:H66" si="2">G3*E3</f>
        <v>0</v>
      </c>
      <c r="I3" s="40">
        <f t="shared" ref="I3:I66" si="3">F3+H3</f>
        <v>0</v>
      </c>
    </row>
    <row r="4" spans="1:9" ht="15">
      <c r="A4" s="3">
        <v>3</v>
      </c>
      <c r="B4" s="45" t="s">
        <v>7</v>
      </c>
      <c r="C4" s="28" t="s">
        <v>9</v>
      </c>
      <c r="D4" s="6">
        <v>114</v>
      </c>
      <c r="E4" s="16"/>
      <c r="F4" s="17">
        <f t="shared" si="0"/>
        <v>0</v>
      </c>
      <c r="G4" s="18">
        <f t="shared" si="1"/>
        <v>22.8</v>
      </c>
      <c r="H4" s="35">
        <f t="shared" si="2"/>
        <v>0</v>
      </c>
      <c r="I4" s="40">
        <f t="shared" si="3"/>
        <v>0</v>
      </c>
    </row>
    <row r="5" spans="1:9" ht="15">
      <c r="A5" s="3">
        <v>4</v>
      </c>
      <c r="B5" s="45" t="s">
        <v>8</v>
      </c>
      <c r="C5" s="28" t="s">
        <v>9</v>
      </c>
      <c r="D5" s="6">
        <v>99</v>
      </c>
      <c r="E5" s="16"/>
      <c r="F5" s="17">
        <f t="shared" si="0"/>
        <v>0</v>
      </c>
      <c r="G5" s="18">
        <f t="shared" si="1"/>
        <v>19.8</v>
      </c>
      <c r="H5" s="35">
        <f t="shared" si="2"/>
        <v>0</v>
      </c>
      <c r="I5" s="40">
        <f t="shared" si="3"/>
        <v>0</v>
      </c>
    </row>
    <row r="6" spans="1:9" ht="15">
      <c r="A6" s="3">
        <v>5</v>
      </c>
      <c r="B6" s="45" t="s">
        <v>10</v>
      </c>
      <c r="C6" s="28" t="s">
        <v>9</v>
      </c>
      <c r="D6" s="6">
        <v>5</v>
      </c>
      <c r="E6" s="16"/>
      <c r="F6" s="17">
        <f t="shared" si="0"/>
        <v>0</v>
      </c>
      <c r="G6" s="18">
        <f t="shared" si="1"/>
        <v>1</v>
      </c>
      <c r="H6" s="35">
        <f t="shared" si="2"/>
        <v>0</v>
      </c>
      <c r="I6" s="40">
        <f t="shared" si="3"/>
        <v>0</v>
      </c>
    </row>
    <row r="7" spans="1:9" ht="15">
      <c r="A7" s="3">
        <v>6</v>
      </c>
      <c r="B7" s="45" t="s">
        <v>11</v>
      </c>
      <c r="C7" s="28" t="s">
        <v>9</v>
      </c>
      <c r="D7" s="6">
        <v>30</v>
      </c>
      <c r="E7" s="16"/>
      <c r="F7" s="17">
        <f t="shared" si="0"/>
        <v>0</v>
      </c>
      <c r="G7" s="18">
        <f t="shared" si="1"/>
        <v>6</v>
      </c>
      <c r="H7" s="35">
        <f t="shared" si="2"/>
        <v>0</v>
      </c>
      <c r="I7" s="40">
        <f t="shared" si="3"/>
        <v>0</v>
      </c>
    </row>
    <row r="8" spans="1:9" ht="15">
      <c r="A8" s="3">
        <v>7</v>
      </c>
      <c r="B8" s="45" t="s">
        <v>12</v>
      </c>
      <c r="C8" s="28" t="s">
        <v>9</v>
      </c>
      <c r="D8" s="6">
        <v>21</v>
      </c>
      <c r="E8" s="16"/>
      <c r="F8" s="17">
        <f>D8*E8</f>
        <v>0</v>
      </c>
      <c r="G8" s="18">
        <f t="shared" si="1"/>
        <v>4.2</v>
      </c>
      <c r="H8" s="35">
        <f t="shared" si="2"/>
        <v>0</v>
      </c>
      <c r="I8" s="40">
        <f t="shared" si="3"/>
        <v>0</v>
      </c>
    </row>
    <row r="9" spans="1:9" ht="15">
      <c r="A9" s="3">
        <v>8</v>
      </c>
      <c r="B9" s="45" t="s">
        <v>13</v>
      </c>
      <c r="C9" s="28" t="s">
        <v>14</v>
      </c>
      <c r="D9" s="6">
        <v>70</v>
      </c>
      <c r="E9" s="16"/>
      <c r="F9" s="17">
        <f t="shared" si="0"/>
        <v>0</v>
      </c>
      <c r="G9" s="18">
        <f t="shared" si="1"/>
        <v>14</v>
      </c>
      <c r="H9" s="35">
        <f t="shared" si="2"/>
        <v>0</v>
      </c>
      <c r="I9" s="40">
        <f t="shared" si="3"/>
        <v>0</v>
      </c>
    </row>
    <row r="10" spans="1:9" ht="15">
      <c r="A10" s="3">
        <v>9</v>
      </c>
      <c r="B10" s="45" t="s">
        <v>15</v>
      </c>
      <c r="C10" s="28" t="s">
        <v>14</v>
      </c>
      <c r="D10" s="6">
        <v>100</v>
      </c>
      <c r="E10" s="16"/>
      <c r="F10" s="17">
        <f t="shared" si="0"/>
        <v>0</v>
      </c>
      <c r="G10" s="18">
        <f t="shared" si="1"/>
        <v>20</v>
      </c>
      <c r="H10" s="35">
        <f t="shared" si="2"/>
        <v>0</v>
      </c>
      <c r="I10" s="40">
        <f t="shared" si="3"/>
        <v>0</v>
      </c>
    </row>
    <row r="11" spans="1:9" ht="15">
      <c r="A11" s="3">
        <v>10</v>
      </c>
      <c r="B11" s="45" t="s">
        <v>16</v>
      </c>
      <c r="C11" s="28" t="s">
        <v>14</v>
      </c>
      <c r="D11" s="6">
        <v>250</v>
      </c>
      <c r="E11" s="16"/>
      <c r="F11" s="17">
        <f t="shared" si="0"/>
        <v>0</v>
      </c>
      <c r="G11" s="18">
        <f t="shared" si="1"/>
        <v>50</v>
      </c>
      <c r="H11" s="35">
        <f t="shared" si="2"/>
        <v>0</v>
      </c>
      <c r="I11" s="40">
        <f t="shared" si="3"/>
        <v>0</v>
      </c>
    </row>
    <row r="12" spans="1:9" ht="15">
      <c r="A12" s="3">
        <v>11</v>
      </c>
      <c r="B12" s="45" t="s">
        <v>17</v>
      </c>
      <c r="C12" s="28" t="s">
        <v>14</v>
      </c>
      <c r="D12" s="6">
        <v>245</v>
      </c>
      <c r="E12" s="16"/>
      <c r="F12" s="17">
        <f t="shared" si="0"/>
        <v>0</v>
      </c>
      <c r="G12" s="18">
        <f t="shared" si="1"/>
        <v>49</v>
      </c>
      <c r="H12" s="35">
        <f t="shared" si="2"/>
        <v>0</v>
      </c>
      <c r="I12" s="40">
        <f t="shared" si="3"/>
        <v>0</v>
      </c>
    </row>
    <row r="13" spans="1:9" ht="15">
      <c r="A13" s="3">
        <v>12</v>
      </c>
      <c r="B13" s="45" t="s">
        <v>18</v>
      </c>
      <c r="C13" s="28" t="s">
        <v>14</v>
      </c>
      <c r="D13" s="6">
        <v>180</v>
      </c>
      <c r="E13" s="16"/>
      <c r="F13" s="17">
        <f t="shared" si="0"/>
        <v>0</v>
      </c>
      <c r="G13" s="18">
        <f t="shared" si="1"/>
        <v>36</v>
      </c>
      <c r="H13" s="35">
        <f t="shared" si="2"/>
        <v>0</v>
      </c>
      <c r="I13" s="40">
        <f t="shared" si="3"/>
        <v>0</v>
      </c>
    </row>
    <row r="14" spans="1:9" ht="15">
      <c r="A14" s="3">
        <v>13</v>
      </c>
      <c r="B14" s="45" t="s">
        <v>19</v>
      </c>
      <c r="C14" s="28" t="s">
        <v>14</v>
      </c>
      <c r="D14" s="6">
        <v>45</v>
      </c>
      <c r="E14" s="16"/>
      <c r="F14" s="17">
        <f t="shared" si="0"/>
        <v>0</v>
      </c>
      <c r="G14" s="18">
        <f t="shared" si="1"/>
        <v>9</v>
      </c>
      <c r="H14" s="35">
        <f t="shared" si="2"/>
        <v>0</v>
      </c>
      <c r="I14" s="40">
        <f t="shared" si="3"/>
        <v>0</v>
      </c>
    </row>
    <row r="15" spans="1:9" ht="15">
      <c r="A15" s="3">
        <v>14</v>
      </c>
      <c r="B15" s="45" t="s">
        <v>20</v>
      </c>
      <c r="C15" s="28" t="s">
        <v>14</v>
      </c>
      <c r="D15" s="6">
        <v>30</v>
      </c>
      <c r="E15" s="16"/>
      <c r="F15" s="17">
        <f t="shared" si="0"/>
        <v>0</v>
      </c>
      <c r="G15" s="18">
        <f t="shared" si="1"/>
        <v>6</v>
      </c>
      <c r="H15" s="35">
        <f t="shared" si="2"/>
        <v>0</v>
      </c>
      <c r="I15" s="40">
        <f t="shared" si="3"/>
        <v>0</v>
      </c>
    </row>
    <row r="16" spans="1:9" ht="28.5">
      <c r="A16" s="3">
        <v>15</v>
      </c>
      <c r="B16" s="45" t="s">
        <v>21</v>
      </c>
      <c r="C16" s="28" t="s">
        <v>14</v>
      </c>
      <c r="D16" s="6">
        <v>68</v>
      </c>
      <c r="E16" s="16"/>
      <c r="F16" s="17">
        <f t="shared" si="0"/>
        <v>0</v>
      </c>
      <c r="G16" s="18">
        <f t="shared" si="1"/>
        <v>13.600000000000001</v>
      </c>
      <c r="H16" s="35">
        <f t="shared" si="2"/>
        <v>0</v>
      </c>
      <c r="I16" s="40">
        <f t="shared" si="3"/>
        <v>0</v>
      </c>
    </row>
    <row r="17" spans="1:9" ht="15">
      <c r="A17" s="3">
        <v>16</v>
      </c>
      <c r="B17" s="45" t="s">
        <v>22</v>
      </c>
      <c r="C17" s="28" t="s">
        <v>14</v>
      </c>
      <c r="D17" s="6">
        <v>5</v>
      </c>
      <c r="E17" s="16"/>
      <c r="F17" s="17">
        <f t="shared" si="0"/>
        <v>0</v>
      </c>
      <c r="G17" s="18">
        <f t="shared" si="1"/>
        <v>1</v>
      </c>
      <c r="H17" s="35">
        <f t="shared" si="2"/>
        <v>0</v>
      </c>
      <c r="I17" s="40">
        <f t="shared" si="3"/>
        <v>0</v>
      </c>
    </row>
    <row r="18" spans="1:9" ht="15">
      <c r="A18" s="3">
        <v>17</v>
      </c>
      <c r="B18" s="45" t="s">
        <v>23</v>
      </c>
      <c r="C18" s="28" t="s">
        <v>14</v>
      </c>
      <c r="D18" s="6">
        <v>5</v>
      </c>
      <c r="E18" s="16"/>
      <c r="F18" s="17">
        <f t="shared" si="0"/>
        <v>0</v>
      </c>
      <c r="G18" s="18">
        <f t="shared" si="1"/>
        <v>1</v>
      </c>
      <c r="H18" s="35">
        <f t="shared" si="2"/>
        <v>0</v>
      </c>
      <c r="I18" s="40">
        <f t="shared" si="3"/>
        <v>0</v>
      </c>
    </row>
    <row r="19" spans="1:9" ht="15">
      <c r="A19" s="3">
        <v>18</v>
      </c>
      <c r="B19" s="45" t="s">
        <v>24</v>
      </c>
      <c r="C19" s="28" t="s">
        <v>9</v>
      </c>
      <c r="D19" s="6">
        <v>45</v>
      </c>
      <c r="E19" s="16"/>
      <c r="F19" s="17">
        <f t="shared" si="0"/>
        <v>0</v>
      </c>
      <c r="G19" s="18">
        <f t="shared" si="1"/>
        <v>9</v>
      </c>
      <c r="H19" s="35">
        <f t="shared" si="2"/>
        <v>0</v>
      </c>
      <c r="I19" s="40">
        <f t="shared" si="3"/>
        <v>0</v>
      </c>
    </row>
    <row r="20" spans="1:9" ht="15">
      <c r="A20" s="3">
        <v>19</v>
      </c>
      <c r="B20" s="45" t="s">
        <v>25</v>
      </c>
      <c r="C20" s="28" t="s">
        <v>9</v>
      </c>
      <c r="D20" s="6">
        <v>35</v>
      </c>
      <c r="E20" s="16"/>
      <c r="F20" s="17">
        <f t="shared" si="0"/>
        <v>0</v>
      </c>
      <c r="G20" s="18">
        <f t="shared" si="1"/>
        <v>7</v>
      </c>
      <c r="H20" s="35">
        <f t="shared" si="2"/>
        <v>0</v>
      </c>
      <c r="I20" s="40">
        <f t="shared" si="3"/>
        <v>0</v>
      </c>
    </row>
    <row r="21" spans="1:9" ht="15">
      <c r="A21" s="3">
        <v>20</v>
      </c>
      <c r="B21" s="45" t="s">
        <v>26</v>
      </c>
      <c r="C21" s="28" t="s">
        <v>9</v>
      </c>
      <c r="D21" s="6">
        <v>39</v>
      </c>
      <c r="E21" s="16"/>
      <c r="F21" s="17">
        <f t="shared" si="0"/>
        <v>0</v>
      </c>
      <c r="G21" s="18">
        <f t="shared" si="1"/>
        <v>7.8000000000000007</v>
      </c>
      <c r="H21" s="35">
        <f t="shared" si="2"/>
        <v>0</v>
      </c>
      <c r="I21" s="40">
        <f t="shared" si="3"/>
        <v>0</v>
      </c>
    </row>
    <row r="22" spans="1:9" ht="15">
      <c r="A22" s="3">
        <v>21</v>
      </c>
      <c r="B22" s="45" t="s">
        <v>27</v>
      </c>
      <c r="C22" s="28" t="s">
        <v>9</v>
      </c>
      <c r="D22" s="6">
        <v>35</v>
      </c>
      <c r="E22" s="16"/>
      <c r="F22" s="17">
        <f t="shared" si="0"/>
        <v>0</v>
      </c>
      <c r="G22" s="18">
        <f t="shared" si="1"/>
        <v>7</v>
      </c>
      <c r="H22" s="35">
        <f t="shared" si="2"/>
        <v>0</v>
      </c>
      <c r="I22" s="40">
        <f t="shared" si="3"/>
        <v>0</v>
      </c>
    </row>
    <row r="23" spans="1:9" ht="15">
      <c r="A23" s="3">
        <v>22</v>
      </c>
      <c r="B23" s="45" t="s">
        <v>28</v>
      </c>
      <c r="C23" s="28" t="s">
        <v>9</v>
      </c>
      <c r="D23" s="6">
        <v>50</v>
      </c>
      <c r="E23" s="16"/>
      <c r="F23" s="17">
        <f t="shared" si="0"/>
        <v>0</v>
      </c>
      <c r="G23" s="18">
        <f t="shared" si="1"/>
        <v>10</v>
      </c>
      <c r="H23" s="35">
        <f t="shared" si="2"/>
        <v>0</v>
      </c>
      <c r="I23" s="40">
        <f t="shared" si="3"/>
        <v>0</v>
      </c>
    </row>
    <row r="24" spans="1:9" ht="15">
      <c r="A24" s="3">
        <v>23</v>
      </c>
      <c r="B24" s="45" t="s">
        <v>29</v>
      </c>
      <c r="C24" s="28" t="s">
        <v>9</v>
      </c>
      <c r="D24" s="6">
        <v>18</v>
      </c>
      <c r="E24" s="16"/>
      <c r="F24" s="17">
        <f t="shared" si="0"/>
        <v>0</v>
      </c>
      <c r="G24" s="18">
        <f t="shared" si="1"/>
        <v>3.6</v>
      </c>
      <c r="H24" s="35">
        <f t="shared" si="2"/>
        <v>0</v>
      </c>
      <c r="I24" s="40">
        <f t="shared" si="3"/>
        <v>0</v>
      </c>
    </row>
    <row r="25" spans="1:9" ht="15">
      <c r="A25" s="3">
        <v>24</v>
      </c>
      <c r="B25" s="45" t="s">
        <v>30</v>
      </c>
      <c r="C25" s="28" t="s">
        <v>14</v>
      </c>
      <c r="D25" s="6">
        <v>82</v>
      </c>
      <c r="E25" s="16"/>
      <c r="F25" s="17">
        <f t="shared" si="0"/>
        <v>0</v>
      </c>
      <c r="G25" s="18">
        <f t="shared" si="1"/>
        <v>16.400000000000002</v>
      </c>
      <c r="H25" s="35">
        <f t="shared" si="2"/>
        <v>0</v>
      </c>
      <c r="I25" s="40">
        <f t="shared" si="3"/>
        <v>0</v>
      </c>
    </row>
    <row r="26" spans="1:9" ht="15">
      <c r="A26" s="3">
        <v>25</v>
      </c>
      <c r="B26" s="45" t="s">
        <v>31</v>
      </c>
      <c r="C26" s="28" t="s">
        <v>14</v>
      </c>
      <c r="D26" s="6">
        <v>42</v>
      </c>
      <c r="E26" s="16"/>
      <c r="F26" s="17">
        <f t="shared" si="0"/>
        <v>0</v>
      </c>
      <c r="G26" s="18">
        <f t="shared" si="1"/>
        <v>8.4</v>
      </c>
      <c r="H26" s="35">
        <f t="shared" si="2"/>
        <v>0</v>
      </c>
      <c r="I26" s="40">
        <f t="shared" si="3"/>
        <v>0</v>
      </c>
    </row>
    <row r="27" spans="1:9" ht="28.5">
      <c r="A27" s="3">
        <v>26</v>
      </c>
      <c r="B27" s="45" t="s">
        <v>32</v>
      </c>
      <c r="C27" s="28" t="s">
        <v>14</v>
      </c>
      <c r="D27" s="6">
        <v>87</v>
      </c>
      <c r="E27" s="16"/>
      <c r="F27" s="17">
        <f t="shared" si="0"/>
        <v>0</v>
      </c>
      <c r="G27" s="18">
        <f t="shared" si="1"/>
        <v>17.400000000000002</v>
      </c>
      <c r="H27" s="35">
        <f t="shared" si="2"/>
        <v>0</v>
      </c>
      <c r="I27" s="40">
        <f t="shared" si="3"/>
        <v>0</v>
      </c>
    </row>
    <row r="28" spans="1:9" ht="28.5">
      <c r="A28" s="3">
        <v>27</v>
      </c>
      <c r="B28" s="45" t="s">
        <v>33</v>
      </c>
      <c r="C28" s="28" t="s">
        <v>14</v>
      </c>
      <c r="D28" s="6">
        <v>68</v>
      </c>
      <c r="E28" s="16"/>
      <c r="F28" s="17">
        <f t="shared" si="0"/>
        <v>0</v>
      </c>
      <c r="G28" s="18">
        <f t="shared" si="1"/>
        <v>13.600000000000001</v>
      </c>
      <c r="H28" s="35">
        <f t="shared" si="2"/>
        <v>0</v>
      </c>
      <c r="I28" s="40">
        <f t="shared" si="3"/>
        <v>0</v>
      </c>
    </row>
    <row r="29" spans="1:9" ht="28.5">
      <c r="A29" s="3">
        <v>28</v>
      </c>
      <c r="B29" s="45" t="s">
        <v>34</v>
      </c>
      <c r="C29" s="28" t="s">
        <v>9</v>
      </c>
      <c r="D29" s="6">
        <v>66</v>
      </c>
      <c r="E29" s="16"/>
      <c r="F29" s="17">
        <f t="shared" si="0"/>
        <v>0</v>
      </c>
      <c r="G29" s="18">
        <f t="shared" si="1"/>
        <v>13.200000000000001</v>
      </c>
      <c r="H29" s="35">
        <f t="shared" si="2"/>
        <v>0</v>
      </c>
      <c r="I29" s="40">
        <f t="shared" si="3"/>
        <v>0</v>
      </c>
    </row>
    <row r="30" spans="1:9" ht="15">
      <c r="A30" s="3">
        <v>29</v>
      </c>
      <c r="B30" s="45" t="s">
        <v>35</v>
      </c>
      <c r="C30" s="28" t="s">
        <v>14</v>
      </c>
      <c r="D30" s="6">
        <v>81</v>
      </c>
      <c r="E30" s="16"/>
      <c r="F30" s="17">
        <f t="shared" si="0"/>
        <v>0</v>
      </c>
      <c r="G30" s="18">
        <f t="shared" si="1"/>
        <v>16.2</v>
      </c>
      <c r="H30" s="35">
        <f t="shared" si="2"/>
        <v>0</v>
      </c>
      <c r="I30" s="40">
        <f t="shared" si="3"/>
        <v>0</v>
      </c>
    </row>
    <row r="31" spans="1:9" ht="15">
      <c r="A31" s="3">
        <v>30</v>
      </c>
      <c r="B31" s="45" t="s">
        <v>36</v>
      </c>
      <c r="C31" s="28" t="s">
        <v>14</v>
      </c>
      <c r="D31" s="6">
        <v>103</v>
      </c>
      <c r="E31" s="16"/>
      <c r="F31" s="17">
        <f t="shared" si="0"/>
        <v>0</v>
      </c>
      <c r="G31" s="18">
        <f t="shared" si="1"/>
        <v>20.6</v>
      </c>
      <c r="H31" s="35">
        <f t="shared" si="2"/>
        <v>0</v>
      </c>
      <c r="I31" s="40">
        <f t="shared" si="3"/>
        <v>0</v>
      </c>
    </row>
    <row r="32" spans="1:9" ht="15">
      <c r="A32" s="3">
        <v>31</v>
      </c>
      <c r="B32" s="45" t="s">
        <v>37</v>
      </c>
      <c r="C32" s="28" t="s">
        <v>14</v>
      </c>
      <c r="D32" s="6">
        <v>63</v>
      </c>
      <c r="E32" s="16"/>
      <c r="F32" s="17">
        <f t="shared" si="0"/>
        <v>0</v>
      </c>
      <c r="G32" s="18">
        <f t="shared" si="1"/>
        <v>12.600000000000001</v>
      </c>
      <c r="H32" s="35">
        <f t="shared" si="2"/>
        <v>0</v>
      </c>
      <c r="I32" s="40">
        <f t="shared" si="3"/>
        <v>0</v>
      </c>
    </row>
    <row r="33" spans="1:9" ht="28.5">
      <c r="A33" s="3">
        <v>32</v>
      </c>
      <c r="B33" s="45" t="s">
        <v>38</v>
      </c>
      <c r="C33" s="28" t="s">
        <v>14</v>
      </c>
      <c r="D33" s="6">
        <v>60</v>
      </c>
      <c r="E33" s="16"/>
      <c r="F33" s="17">
        <f t="shared" si="0"/>
        <v>0</v>
      </c>
      <c r="G33" s="18">
        <f t="shared" si="1"/>
        <v>12</v>
      </c>
      <c r="H33" s="35">
        <f t="shared" si="2"/>
        <v>0</v>
      </c>
      <c r="I33" s="40">
        <f t="shared" si="3"/>
        <v>0</v>
      </c>
    </row>
    <row r="34" spans="1:9" ht="15">
      <c r="A34" s="3">
        <v>33</v>
      </c>
      <c r="B34" s="45" t="s">
        <v>39</v>
      </c>
      <c r="C34" s="28" t="s">
        <v>9</v>
      </c>
      <c r="D34" s="6">
        <v>32</v>
      </c>
      <c r="E34" s="16"/>
      <c r="F34" s="17">
        <f t="shared" si="0"/>
        <v>0</v>
      </c>
      <c r="G34" s="18">
        <f t="shared" si="1"/>
        <v>6.4</v>
      </c>
      <c r="H34" s="35">
        <f t="shared" si="2"/>
        <v>0</v>
      </c>
      <c r="I34" s="40">
        <f t="shared" si="3"/>
        <v>0</v>
      </c>
    </row>
    <row r="35" spans="1:9" ht="15">
      <c r="A35" s="3">
        <v>34</v>
      </c>
      <c r="B35" s="45" t="s">
        <v>40</v>
      </c>
      <c r="C35" s="28" t="s">
        <v>14</v>
      </c>
      <c r="D35" s="6">
        <v>200</v>
      </c>
      <c r="E35" s="16"/>
      <c r="F35" s="17">
        <f t="shared" si="0"/>
        <v>0</v>
      </c>
      <c r="G35" s="18">
        <f t="shared" si="1"/>
        <v>40</v>
      </c>
      <c r="H35" s="35">
        <f t="shared" si="2"/>
        <v>0</v>
      </c>
      <c r="I35" s="40">
        <f t="shared" si="3"/>
        <v>0</v>
      </c>
    </row>
    <row r="36" spans="1:9" ht="15">
      <c r="A36" s="3">
        <v>35</v>
      </c>
      <c r="B36" s="45" t="s">
        <v>41</v>
      </c>
      <c r="C36" s="28" t="s">
        <v>14</v>
      </c>
      <c r="D36" s="6">
        <v>170</v>
      </c>
      <c r="E36" s="16"/>
      <c r="F36" s="17">
        <f t="shared" si="0"/>
        <v>0</v>
      </c>
      <c r="G36" s="18">
        <f t="shared" si="1"/>
        <v>34</v>
      </c>
      <c r="H36" s="35">
        <f t="shared" si="2"/>
        <v>0</v>
      </c>
      <c r="I36" s="40">
        <f t="shared" si="3"/>
        <v>0</v>
      </c>
    </row>
    <row r="37" spans="1:9" ht="15">
      <c r="A37" s="3">
        <v>36</v>
      </c>
      <c r="B37" s="45" t="s">
        <v>42</v>
      </c>
      <c r="C37" s="28" t="s">
        <v>14</v>
      </c>
      <c r="D37" s="6">
        <v>235</v>
      </c>
      <c r="E37" s="16"/>
      <c r="F37" s="17">
        <f t="shared" si="0"/>
        <v>0</v>
      </c>
      <c r="G37" s="18">
        <f t="shared" si="1"/>
        <v>47</v>
      </c>
      <c r="H37" s="35">
        <f t="shared" si="2"/>
        <v>0</v>
      </c>
      <c r="I37" s="40">
        <f t="shared" si="3"/>
        <v>0</v>
      </c>
    </row>
    <row r="38" spans="1:9" ht="15">
      <c r="A38" s="3">
        <v>37</v>
      </c>
      <c r="B38" s="45" t="s">
        <v>43</v>
      </c>
      <c r="C38" s="28" t="s">
        <v>14</v>
      </c>
      <c r="D38" s="6">
        <v>225</v>
      </c>
      <c r="E38" s="16"/>
      <c r="F38" s="17">
        <f t="shared" si="0"/>
        <v>0</v>
      </c>
      <c r="G38" s="18">
        <f t="shared" si="1"/>
        <v>45</v>
      </c>
      <c r="H38" s="35">
        <f t="shared" si="2"/>
        <v>0</v>
      </c>
      <c r="I38" s="40">
        <f t="shared" si="3"/>
        <v>0</v>
      </c>
    </row>
    <row r="39" spans="1:9" ht="15">
      <c r="A39" s="3">
        <v>38</v>
      </c>
      <c r="B39" s="45" t="s">
        <v>44</v>
      </c>
      <c r="C39" s="28" t="s">
        <v>14</v>
      </c>
      <c r="D39" s="6">
        <v>170</v>
      </c>
      <c r="E39" s="16"/>
      <c r="F39" s="17">
        <f t="shared" si="0"/>
        <v>0</v>
      </c>
      <c r="G39" s="18">
        <f t="shared" si="1"/>
        <v>34</v>
      </c>
      <c r="H39" s="35">
        <f t="shared" si="2"/>
        <v>0</v>
      </c>
      <c r="I39" s="40">
        <f t="shared" si="3"/>
        <v>0</v>
      </c>
    </row>
    <row r="40" spans="1:9" ht="15">
      <c r="A40" s="3">
        <v>39</v>
      </c>
      <c r="B40" s="45" t="s">
        <v>45</v>
      </c>
      <c r="C40" s="28" t="s">
        <v>14</v>
      </c>
      <c r="D40" s="6">
        <v>150</v>
      </c>
      <c r="E40" s="16"/>
      <c r="F40" s="17">
        <f t="shared" si="0"/>
        <v>0</v>
      </c>
      <c r="G40" s="18">
        <f t="shared" si="1"/>
        <v>30</v>
      </c>
      <c r="H40" s="35">
        <f t="shared" si="2"/>
        <v>0</v>
      </c>
      <c r="I40" s="40">
        <f t="shared" si="3"/>
        <v>0</v>
      </c>
    </row>
    <row r="41" spans="1:9" ht="15">
      <c r="A41" s="3">
        <v>40</v>
      </c>
      <c r="B41" s="45" t="s">
        <v>107</v>
      </c>
      <c r="C41" s="28" t="s">
        <v>14</v>
      </c>
      <c r="D41" s="6">
        <v>9</v>
      </c>
      <c r="E41" s="16"/>
      <c r="F41" s="17">
        <f t="shared" si="0"/>
        <v>0</v>
      </c>
      <c r="G41" s="18">
        <f t="shared" si="1"/>
        <v>1.8</v>
      </c>
      <c r="H41" s="35">
        <f t="shared" si="2"/>
        <v>0</v>
      </c>
      <c r="I41" s="40">
        <f t="shared" si="3"/>
        <v>0</v>
      </c>
    </row>
    <row r="42" spans="1:9" ht="15">
      <c r="A42" s="3">
        <v>41</v>
      </c>
      <c r="B42" s="45" t="s">
        <v>108</v>
      </c>
      <c r="C42" s="28" t="s">
        <v>14</v>
      </c>
      <c r="D42" s="6">
        <v>12</v>
      </c>
      <c r="E42" s="16"/>
      <c r="F42" s="17">
        <f t="shared" si="0"/>
        <v>0</v>
      </c>
      <c r="G42" s="18">
        <f t="shared" si="1"/>
        <v>2.4000000000000004</v>
      </c>
      <c r="H42" s="35">
        <f t="shared" si="2"/>
        <v>0</v>
      </c>
      <c r="I42" s="40">
        <f t="shared" si="3"/>
        <v>0</v>
      </c>
    </row>
    <row r="43" spans="1:9" ht="15">
      <c r="A43" s="3">
        <v>42</v>
      </c>
      <c r="B43" s="45" t="s">
        <v>46</v>
      </c>
      <c r="C43" s="28" t="s">
        <v>14</v>
      </c>
      <c r="D43" s="6">
        <v>40</v>
      </c>
      <c r="E43" s="16"/>
      <c r="F43" s="17">
        <f t="shared" si="0"/>
        <v>0</v>
      </c>
      <c r="G43" s="18">
        <f t="shared" si="1"/>
        <v>8</v>
      </c>
      <c r="H43" s="35">
        <f t="shared" si="2"/>
        <v>0</v>
      </c>
      <c r="I43" s="40">
        <f t="shared" si="3"/>
        <v>0</v>
      </c>
    </row>
    <row r="44" spans="1:9" ht="15">
      <c r="A44" s="3">
        <v>43</v>
      </c>
      <c r="B44" s="45" t="s">
        <v>47</v>
      </c>
      <c r="C44" s="28" t="s">
        <v>14</v>
      </c>
      <c r="D44" s="6">
        <v>44</v>
      </c>
      <c r="E44" s="16"/>
      <c r="F44" s="17">
        <f t="shared" si="0"/>
        <v>0</v>
      </c>
      <c r="G44" s="18">
        <f t="shared" si="1"/>
        <v>8.8000000000000007</v>
      </c>
      <c r="H44" s="35">
        <f t="shared" si="2"/>
        <v>0</v>
      </c>
      <c r="I44" s="40">
        <f t="shared" si="3"/>
        <v>0</v>
      </c>
    </row>
    <row r="45" spans="1:9" ht="15">
      <c r="A45" s="3">
        <v>44</v>
      </c>
      <c r="B45" s="45" t="s">
        <v>88</v>
      </c>
      <c r="C45" s="28" t="s">
        <v>14</v>
      </c>
      <c r="D45" s="6">
        <v>133</v>
      </c>
      <c r="E45" s="16"/>
      <c r="F45" s="17">
        <f t="shared" si="0"/>
        <v>0</v>
      </c>
      <c r="G45" s="18">
        <f t="shared" si="1"/>
        <v>26.6</v>
      </c>
      <c r="H45" s="35">
        <f t="shared" si="2"/>
        <v>0</v>
      </c>
      <c r="I45" s="40">
        <f t="shared" si="3"/>
        <v>0</v>
      </c>
    </row>
    <row r="46" spans="1:9" ht="15">
      <c r="A46" s="3">
        <v>45</v>
      </c>
      <c r="B46" s="45" t="s">
        <v>48</v>
      </c>
      <c r="C46" s="28" t="s">
        <v>14</v>
      </c>
      <c r="D46" s="6">
        <v>37</v>
      </c>
      <c r="E46" s="16"/>
      <c r="F46" s="17">
        <f t="shared" si="0"/>
        <v>0</v>
      </c>
      <c r="G46" s="18">
        <f t="shared" si="1"/>
        <v>7.4</v>
      </c>
      <c r="H46" s="35">
        <f t="shared" si="2"/>
        <v>0</v>
      </c>
      <c r="I46" s="40">
        <f t="shared" si="3"/>
        <v>0</v>
      </c>
    </row>
    <row r="47" spans="1:9" ht="15">
      <c r="A47" s="3">
        <v>46</v>
      </c>
      <c r="B47" s="45" t="s">
        <v>49</v>
      </c>
      <c r="C47" s="28" t="s">
        <v>14</v>
      </c>
      <c r="D47" s="6">
        <v>18</v>
      </c>
      <c r="E47" s="16"/>
      <c r="F47" s="17">
        <f t="shared" si="0"/>
        <v>0</v>
      </c>
      <c r="G47" s="18">
        <f t="shared" si="1"/>
        <v>3.6</v>
      </c>
      <c r="H47" s="35">
        <f t="shared" si="2"/>
        <v>0</v>
      </c>
      <c r="I47" s="40">
        <f t="shared" si="3"/>
        <v>0</v>
      </c>
    </row>
    <row r="48" spans="1:9" ht="15">
      <c r="A48" s="3">
        <v>47</v>
      </c>
      <c r="B48" s="45" t="s">
        <v>50</v>
      </c>
      <c r="C48" s="28" t="s">
        <v>14</v>
      </c>
      <c r="D48" s="6">
        <v>100</v>
      </c>
      <c r="E48" s="16"/>
      <c r="F48" s="17">
        <f t="shared" si="0"/>
        <v>0</v>
      </c>
      <c r="G48" s="18">
        <f t="shared" si="1"/>
        <v>20</v>
      </c>
      <c r="H48" s="35">
        <f t="shared" si="2"/>
        <v>0</v>
      </c>
      <c r="I48" s="40">
        <f t="shared" si="3"/>
        <v>0</v>
      </c>
    </row>
    <row r="49" spans="1:9" ht="15">
      <c r="A49" s="3">
        <v>48</v>
      </c>
      <c r="B49" s="45" t="s">
        <v>51</v>
      </c>
      <c r="C49" s="28" t="s">
        <v>14</v>
      </c>
      <c r="D49" s="6">
        <v>87</v>
      </c>
      <c r="E49" s="16"/>
      <c r="F49" s="17">
        <f t="shared" si="0"/>
        <v>0</v>
      </c>
      <c r="G49" s="18">
        <f t="shared" si="1"/>
        <v>17.400000000000002</v>
      </c>
      <c r="H49" s="35">
        <f t="shared" si="2"/>
        <v>0</v>
      </c>
      <c r="I49" s="40">
        <f t="shared" si="3"/>
        <v>0</v>
      </c>
    </row>
    <row r="50" spans="1:9" ht="15">
      <c r="A50" s="3">
        <v>49</v>
      </c>
      <c r="B50" s="45" t="s">
        <v>52</v>
      </c>
      <c r="C50" s="28" t="s">
        <v>9</v>
      </c>
      <c r="D50" s="6">
        <v>26</v>
      </c>
      <c r="E50" s="16"/>
      <c r="F50" s="17">
        <f t="shared" si="0"/>
        <v>0</v>
      </c>
      <c r="G50" s="18">
        <f t="shared" si="1"/>
        <v>5.2</v>
      </c>
      <c r="H50" s="35">
        <f t="shared" si="2"/>
        <v>0</v>
      </c>
      <c r="I50" s="40">
        <f t="shared" si="3"/>
        <v>0</v>
      </c>
    </row>
    <row r="51" spans="1:9" ht="15">
      <c r="A51" s="3">
        <v>50</v>
      </c>
      <c r="B51" s="45" t="s">
        <v>53</v>
      </c>
      <c r="C51" s="28" t="s">
        <v>9</v>
      </c>
      <c r="D51" s="6">
        <v>23</v>
      </c>
      <c r="E51" s="16"/>
      <c r="F51" s="17">
        <f t="shared" si="0"/>
        <v>0</v>
      </c>
      <c r="G51" s="18">
        <f t="shared" si="1"/>
        <v>4.6000000000000005</v>
      </c>
      <c r="H51" s="35">
        <f t="shared" si="2"/>
        <v>0</v>
      </c>
      <c r="I51" s="40">
        <f t="shared" si="3"/>
        <v>0</v>
      </c>
    </row>
    <row r="52" spans="1:9" ht="15">
      <c r="A52" s="3">
        <v>51</v>
      </c>
      <c r="B52" s="45" t="s">
        <v>54</v>
      </c>
      <c r="C52" s="28" t="s">
        <v>14</v>
      </c>
      <c r="D52" s="6">
        <v>18</v>
      </c>
      <c r="E52" s="16"/>
      <c r="F52" s="17">
        <f t="shared" si="0"/>
        <v>0</v>
      </c>
      <c r="G52" s="18">
        <f t="shared" si="1"/>
        <v>3.6</v>
      </c>
      <c r="H52" s="35">
        <f t="shared" si="2"/>
        <v>0</v>
      </c>
      <c r="I52" s="40">
        <f t="shared" si="3"/>
        <v>0</v>
      </c>
    </row>
    <row r="53" spans="1:9" ht="15">
      <c r="A53" s="3">
        <v>52</v>
      </c>
      <c r="B53" s="45" t="s">
        <v>55</v>
      </c>
      <c r="C53" s="28" t="s">
        <v>14</v>
      </c>
      <c r="D53" s="6">
        <v>16</v>
      </c>
      <c r="E53" s="16"/>
      <c r="F53" s="17">
        <f t="shared" si="0"/>
        <v>0</v>
      </c>
      <c r="G53" s="18">
        <f t="shared" si="1"/>
        <v>3.2</v>
      </c>
      <c r="H53" s="35">
        <f t="shared" si="2"/>
        <v>0</v>
      </c>
      <c r="I53" s="40">
        <f t="shared" si="3"/>
        <v>0</v>
      </c>
    </row>
    <row r="54" spans="1:9" ht="15">
      <c r="A54" s="3">
        <v>53</v>
      </c>
      <c r="B54" s="45" t="s">
        <v>56</v>
      </c>
      <c r="C54" s="28" t="s">
        <v>14</v>
      </c>
      <c r="D54" s="6">
        <v>20</v>
      </c>
      <c r="E54" s="16"/>
      <c r="F54" s="17">
        <f t="shared" si="0"/>
        <v>0</v>
      </c>
      <c r="G54" s="18">
        <f t="shared" si="1"/>
        <v>4</v>
      </c>
      <c r="H54" s="35">
        <f t="shared" si="2"/>
        <v>0</v>
      </c>
      <c r="I54" s="40">
        <f t="shared" si="3"/>
        <v>0</v>
      </c>
    </row>
    <row r="55" spans="1:9" ht="15">
      <c r="A55" s="3">
        <v>54</v>
      </c>
      <c r="B55" s="45" t="s">
        <v>57</v>
      </c>
      <c r="C55" s="28" t="s">
        <v>9</v>
      </c>
      <c r="D55" s="6">
        <v>82</v>
      </c>
      <c r="E55" s="16"/>
      <c r="F55" s="17">
        <f t="shared" si="0"/>
        <v>0</v>
      </c>
      <c r="G55" s="18">
        <f t="shared" si="1"/>
        <v>16.400000000000002</v>
      </c>
      <c r="H55" s="35">
        <f t="shared" si="2"/>
        <v>0</v>
      </c>
      <c r="I55" s="40">
        <f t="shared" si="3"/>
        <v>0</v>
      </c>
    </row>
    <row r="56" spans="1:9" ht="15">
      <c r="A56" s="3">
        <v>55</v>
      </c>
      <c r="B56" s="45" t="s">
        <v>58</v>
      </c>
      <c r="C56" s="28" t="s">
        <v>14</v>
      </c>
      <c r="D56" s="6">
        <v>26</v>
      </c>
      <c r="E56" s="16"/>
      <c r="F56" s="17">
        <f t="shared" si="0"/>
        <v>0</v>
      </c>
      <c r="G56" s="18">
        <f t="shared" si="1"/>
        <v>5.2</v>
      </c>
      <c r="H56" s="35">
        <f t="shared" si="2"/>
        <v>0</v>
      </c>
      <c r="I56" s="40">
        <f t="shared" si="3"/>
        <v>0</v>
      </c>
    </row>
    <row r="57" spans="1:9" ht="15">
      <c r="A57" s="3">
        <v>56</v>
      </c>
      <c r="B57" s="45" t="s">
        <v>59</v>
      </c>
      <c r="C57" s="28" t="s">
        <v>9</v>
      </c>
      <c r="D57" s="6">
        <v>20</v>
      </c>
      <c r="E57" s="16"/>
      <c r="F57" s="17">
        <f t="shared" si="0"/>
        <v>0</v>
      </c>
      <c r="G57" s="18">
        <f t="shared" si="1"/>
        <v>4</v>
      </c>
      <c r="H57" s="35">
        <f t="shared" si="2"/>
        <v>0</v>
      </c>
      <c r="I57" s="40">
        <f t="shared" si="3"/>
        <v>0</v>
      </c>
    </row>
    <row r="58" spans="1:9" ht="15">
      <c r="A58" s="3">
        <v>57</v>
      </c>
      <c r="B58" s="45" t="s">
        <v>60</v>
      </c>
      <c r="C58" s="28" t="s">
        <v>14</v>
      </c>
      <c r="D58" s="6">
        <v>26</v>
      </c>
      <c r="E58" s="16"/>
      <c r="F58" s="17">
        <f t="shared" si="0"/>
        <v>0</v>
      </c>
      <c r="G58" s="18">
        <f t="shared" si="1"/>
        <v>5.2</v>
      </c>
      <c r="H58" s="35">
        <f t="shared" si="2"/>
        <v>0</v>
      </c>
      <c r="I58" s="40">
        <f t="shared" si="3"/>
        <v>0</v>
      </c>
    </row>
    <row r="59" spans="1:9" ht="15">
      <c r="A59" s="3">
        <v>58</v>
      </c>
      <c r="B59" s="45" t="s">
        <v>61</v>
      </c>
      <c r="C59" s="28" t="s">
        <v>9</v>
      </c>
      <c r="D59" s="6">
        <v>33</v>
      </c>
      <c r="E59" s="16"/>
      <c r="F59" s="17">
        <f t="shared" si="0"/>
        <v>0</v>
      </c>
      <c r="G59" s="18">
        <f t="shared" si="1"/>
        <v>6.6000000000000005</v>
      </c>
      <c r="H59" s="35">
        <f t="shared" si="2"/>
        <v>0</v>
      </c>
      <c r="I59" s="40">
        <f t="shared" si="3"/>
        <v>0</v>
      </c>
    </row>
    <row r="60" spans="1:9" ht="15">
      <c r="A60" s="3">
        <v>59</v>
      </c>
      <c r="B60" s="45" t="s">
        <v>62</v>
      </c>
      <c r="C60" s="28" t="s">
        <v>9</v>
      </c>
      <c r="D60" s="6">
        <v>40</v>
      </c>
      <c r="E60" s="16"/>
      <c r="F60" s="17">
        <f t="shared" si="0"/>
        <v>0</v>
      </c>
      <c r="G60" s="18">
        <f t="shared" si="1"/>
        <v>8</v>
      </c>
      <c r="H60" s="35">
        <f t="shared" si="2"/>
        <v>0</v>
      </c>
      <c r="I60" s="40">
        <f t="shared" si="3"/>
        <v>0</v>
      </c>
    </row>
    <row r="61" spans="1:9" ht="15">
      <c r="A61" s="3">
        <v>60</v>
      </c>
      <c r="B61" s="45" t="s">
        <v>63</v>
      </c>
      <c r="C61" s="28" t="s">
        <v>9</v>
      </c>
      <c r="D61" s="6">
        <v>31</v>
      </c>
      <c r="E61" s="16"/>
      <c r="F61" s="17">
        <f t="shared" si="0"/>
        <v>0</v>
      </c>
      <c r="G61" s="18">
        <f t="shared" si="1"/>
        <v>6.2</v>
      </c>
      <c r="H61" s="35">
        <f t="shared" si="2"/>
        <v>0</v>
      </c>
      <c r="I61" s="40">
        <f t="shared" si="3"/>
        <v>0</v>
      </c>
    </row>
    <row r="62" spans="1:9" ht="15">
      <c r="A62" s="3">
        <v>61</v>
      </c>
      <c r="B62" s="45" t="s">
        <v>64</v>
      </c>
      <c r="C62" s="28" t="s">
        <v>9</v>
      </c>
      <c r="D62" s="6">
        <v>36</v>
      </c>
      <c r="E62" s="16"/>
      <c r="F62" s="17">
        <f t="shared" si="0"/>
        <v>0</v>
      </c>
      <c r="G62" s="18">
        <f t="shared" si="1"/>
        <v>7.2</v>
      </c>
      <c r="H62" s="35">
        <f t="shared" si="2"/>
        <v>0</v>
      </c>
      <c r="I62" s="40">
        <f t="shared" si="3"/>
        <v>0</v>
      </c>
    </row>
    <row r="63" spans="1:9" ht="15">
      <c r="A63" s="3">
        <v>62</v>
      </c>
      <c r="B63" s="45" t="s">
        <v>65</v>
      </c>
      <c r="C63" s="28" t="s">
        <v>14</v>
      </c>
      <c r="D63" s="6">
        <v>62</v>
      </c>
      <c r="E63" s="16"/>
      <c r="F63" s="17">
        <f t="shared" si="0"/>
        <v>0</v>
      </c>
      <c r="G63" s="18">
        <f t="shared" si="1"/>
        <v>12.4</v>
      </c>
      <c r="H63" s="35">
        <f t="shared" si="2"/>
        <v>0</v>
      </c>
      <c r="I63" s="40">
        <f t="shared" si="3"/>
        <v>0</v>
      </c>
    </row>
    <row r="64" spans="1:9" ht="15">
      <c r="A64" s="3">
        <v>63</v>
      </c>
      <c r="B64" s="45" t="s">
        <v>66</v>
      </c>
      <c r="C64" s="28" t="s">
        <v>14</v>
      </c>
      <c r="D64" s="6">
        <v>35</v>
      </c>
      <c r="E64" s="16"/>
      <c r="F64" s="17">
        <f t="shared" si="0"/>
        <v>0</v>
      </c>
      <c r="G64" s="18">
        <f t="shared" si="1"/>
        <v>7</v>
      </c>
      <c r="H64" s="35">
        <f t="shared" si="2"/>
        <v>0</v>
      </c>
      <c r="I64" s="40">
        <f t="shared" si="3"/>
        <v>0</v>
      </c>
    </row>
    <row r="65" spans="1:9" ht="15">
      <c r="A65" s="3">
        <v>64</v>
      </c>
      <c r="B65" s="45" t="s">
        <v>67</v>
      </c>
      <c r="C65" s="28" t="s">
        <v>14</v>
      </c>
      <c r="D65" s="6">
        <v>62</v>
      </c>
      <c r="E65" s="16"/>
      <c r="F65" s="17">
        <f t="shared" ref="F65:F95" si="4">D65*E65</f>
        <v>0</v>
      </c>
      <c r="G65" s="18">
        <f t="shared" si="1"/>
        <v>12.4</v>
      </c>
      <c r="H65" s="35">
        <f t="shared" si="2"/>
        <v>0</v>
      </c>
      <c r="I65" s="40">
        <f t="shared" si="3"/>
        <v>0</v>
      </c>
    </row>
    <row r="66" spans="1:9" ht="15">
      <c r="A66" s="3">
        <v>65</v>
      </c>
      <c r="B66" s="45" t="s">
        <v>68</v>
      </c>
      <c r="C66" s="28" t="s">
        <v>14</v>
      </c>
      <c r="D66" s="6">
        <v>53</v>
      </c>
      <c r="E66" s="16"/>
      <c r="F66" s="17">
        <f t="shared" si="4"/>
        <v>0</v>
      </c>
      <c r="G66" s="18">
        <f t="shared" si="1"/>
        <v>10.600000000000001</v>
      </c>
      <c r="H66" s="35">
        <f t="shared" si="2"/>
        <v>0</v>
      </c>
      <c r="I66" s="40">
        <f t="shared" si="3"/>
        <v>0</v>
      </c>
    </row>
    <row r="67" spans="1:9" ht="15">
      <c r="A67" s="3">
        <v>66</v>
      </c>
      <c r="B67" s="45" t="s">
        <v>69</v>
      </c>
      <c r="C67" s="28" t="s">
        <v>14</v>
      </c>
      <c r="D67" s="6">
        <v>89</v>
      </c>
      <c r="E67" s="16"/>
      <c r="F67" s="17">
        <f t="shared" si="4"/>
        <v>0</v>
      </c>
      <c r="G67" s="18">
        <f t="shared" ref="G67:G84" si="5">D67*20%</f>
        <v>17.8</v>
      </c>
      <c r="H67" s="35">
        <f t="shared" ref="H67:H95" si="6">G67*E67</f>
        <v>0</v>
      </c>
      <c r="I67" s="40">
        <f t="shared" ref="I67:I95" si="7">F67+H67</f>
        <v>0</v>
      </c>
    </row>
    <row r="68" spans="1:9" ht="15">
      <c r="A68" s="3">
        <v>67</v>
      </c>
      <c r="B68" s="45" t="s">
        <v>70</v>
      </c>
      <c r="C68" s="28" t="s">
        <v>9</v>
      </c>
      <c r="D68" s="6">
        <v>69</v>
      </c>
      <c r="E68" s="16"/>
      <c r="F68" s="17">
        <f t="shared" si="4"/>
        <v>0</v>
      </c>
      <c r="G68" s="18">
        <f t="shared" si="5"/>
        <v>13.8</v>
      </c>
      <c r="H68" s="35">
        <f t="shared" si="6"/>
        <v>0</v>
      </c>
      <c r="I68" s="40">
        <f t="shared" si="7"/>
        <v>0</v>
      </c>
    </row>
    <row r="69" spans="1:9" ht="15">
      <c r="A69" s="3">
        <v>68</v>
      </c>
      <c r="B69" s="45" t="s">
        <v>71</v>
      </c>
      <c r="C69" s="28" t="s">
        <v>14</v>
      </c>
      <c r="D69" s="6">
        <v>23</v>
      </c>
      <c r="E69" s="16"/>
      <c r="F69" s="17">
        <f t="shared" si="4"/>
        <v>0</v>
      </c>
      <c r="G69" s="18">
        <f t="shared" si="5"/>
        <v>4.6000000000000005</v>
      </c>
      <c r="H69" s="35">
        <f t="shared" si="6"/>
        <v>0</v>
      </c>
      <c r="I69" s="40">
        <f t="shared" si="7"/>
        <v>0</v>
      </c>
    </row>
    <row r="70" spans="1:9" ht="15">
      <c r="A70" s="3">
        <v>69</v>
      </c>
      <c r="B70" s="45" t="s">
        <v>72</v>
      </c>
      <c r="C70" s="28" t="s">
        <v>14</v>
      </c>
      <c r="D70" s="6">
        <v>20</v>
      </c>
      <c r="E70" s="16"/>
      <c r="F70" s="17">
        <f t="shared" si="4"/>
        <v>0</v>
      </c>
      <c r="G70" s="18">
        <f t="shared" si="5"/>
        <v>4</v>
      </c>
      <c r="H70" s="35">
        <f t="shared" si="6"/>
        <v>0</v>
      </c>
      <c r="I70" s="40">
        <f t="shared" si="7"/>
        <v>0</v>
      </c>
    </row>
    <row r="71" spans="1:9" ht="15">
      <c r="A71" s="3">
        <v>70</v>
      </c>
      <c r="B71" s="45" t="s">
        <v>73</v>
      </c>
      <c r="C71" s="28" t="s">
        <v>14</v>
      </c>
      <c r="D71" s="6">
        <v>13</v>
      </c>
      <c r="E71" s="16"/>
      <c r="F71" s="17">
        <f t="shared" si="4"/>
        <v>0</v>
      </c>
      <c r="G71" s="18">
        <f t="shared" si="5"/>
        <v>2.6</v>
      </c>
      <c r="H71" s="35">
        <f t="shared" si="6"/>
        <v>0</v>
      </c>
      <c r="I71" s="40">
        <f t="shared" si="7"/>
        <v>0</v>
      </c>
    </row>
    <row r="72" spans="1:9" ht="15">
      <c r="A72" s="3">
        <v>71</v>
      </c>
      <c r="B72" s="45" t="s">
        <v>74</v>
      </c>
      <c r="C72" s="28" t="s">
        <v>14</v>
      </c>
      <c r="D72" s="6">
        <v>11</v>
      </c>
      <c r="E72" s="16"/>
      <c r="F72" s="17">
        <f t="shared" si="4"/>
        <v>0</v>
      </c>
      <c r="G72" s="18">
        <f t="shared" si="5"/>
        <v>2.2000000000000002</v>
      </c>
      <c r="H72" s="35">
        <f t="shared" si="6"/>
        <v>0</v>
      </c>
      <c r="I72" s="40">
        <f t="shared" si="7"/>
        <v>0</v>
      </c>
    </row>
    <row r="73" spans="1:9" ht="28.5">
      <c r="A73" s="3">
        <v>72</v>
      </c>
      <c r="B73" s="45" t="s">
        <v>75</v>
      </c>
      <c r="C73" s="28" t="s">
        <v>14</v>
      </c>
      <c r="D73" s="6">
        <v>46</v>
      </c>
      <c r="E73" s="16"/>
      <c r="F73" s="17">
        <f t="shared" si="4"/>
        <v>0</v>
      </c>
      <c r="G73" s="18">
        <f t="shared" si="5"/>
        <v>9.2000000000000011</v>
      </c>
      <c r="H73" s="35">
        <f t="shared" si="6"/>
        <v>0</v>
      </c>
      <c r="I73" s="40">
        <f t="shared" si="7"/>
        <v>0</v>
      </c>
    </row>
    <row r="74" spans="1:9" ht="28.5">
      <c r="A74" s="3">
        <v>73</v>
      </c>
      <c r="B74" s="45" t="s">
        <v>76</v>
      </c>
      <c r="C74" s="28" t="s">
        <v>14</v>
      </c>
      <c r="D74" s="6">
        <v>24</v>
      </c>
      <c r="E74" s="16"/>
      <c r="F74" s="17">
        <f t="shared" si="4"/>
        <v>0</v>
      </c>
      <c r="G74" s="18">
        <f t="shared" si="5"/>
        <v>4.8000000000000007</v>
      </c>
      <c r="H74" s="35">
        <f t="shared" si="6"/>
        <v>0</v>
      </c>
      <c r="I74" s="40">
        <f t="shared" si="7"/>
        <v>0</v>
      </c>
    </row>
    <row r="75" spans="1:9" ht="15">
      <c r="A75" s="3">
        <v>74</v>
      </c>
      <c r="B75" s="45" t="s">
        <v>77</v>
      </c>
      <c r="C75" s="28" t="s">
        <v>9</v>
      </c>
      <c r="D75" s="6">
        <v>18</v>
      </c>
      <c r="E75" s="16"/>
      <c r="F75" s="17">
        <f t="shared" si="4"/>
        <v>0</v>
      </c>
      <c r="G75" s="18">
        <f t="shared" si="5"/>
        <v>3.6</v>
      </c>
      <c r="H75" s="35">
        <f t="shared" si="6"/>
        <v>0</v>
      </c>
      <c r="I75" s="40">
        <f t="shared" si="7"/>
        <v>0</v>
      </c>
    </row>
    <row r="76" spans="1:9" ht="15">
      <c r="A76" s="3">
        <v>75</v>
      </c>
      <c r="B76" s="45" t="s">
        <v>78</v>
      </c>
      <c r="C76" s="28" t="s">
        <v>14</v>
      </c>
      <c r="D76" s="6">
        <v>37</v>
      </c>
      <c r="E76" s="16"/>
      <c r="F76" s="17">
        <f t="shared" si="4"/>
        <v>0</v>
      </c>
      <c r="G76" s="18">
        <f t="shared" si="5"/>
        <v>7.4</v>
      </c>
      <c r="H76" s="35">
        <f t="shared" si="6"/>
        <v>0</v>
      </c>
      <c r="I76" s="40">
        <f t="shared" si="7"/>
        <v>0</v>
      </c>
    </row>
    <row r="77" spans="1:9" ht="15">
      <c r="A77" s="3">
        <v>76</v>
      </c>
      <c r="B77" s="45" t="s">
        <v>79</v>
      </c>
      <c r="C77" s="28" t="s">
        <v>14</v>
      </c>
      <c r="D77" s="6">
        <v>128</v>
      </c>
      <c r="E77" s="16"/>
      <c r="F77" s="17">
        <f t="shared" si="4"/>
        <v>0</v>
      </c>
      <c r="G77" s="18">
        <f t="shared" si="5"/>
        <v>25.6</v>
      </c>
      <c r="H77" s="35">
        <f t="shared" si="6"/>
        <v>0</v>
      </c>
      <c r="I77" s="40">
        <f t="shared" si="7"/>
        <v>0</v>
      </c>
    </row>
    <row r="78" spans="1:9" ht="15">
      <c r="A78" s="3">
        <v>77</v>
      </c>
      <c r="B78" s="45" t="s">
        <v>80</v>
      </c>
      <c r="C78" s="28" t="s">
        <v>14</v>
      </c>
      <c r="D78" s="6">
        <v>128</v>
      </c>
      <c r="E78" s="16"/>
      <c r="F78" s="17">
        <f t="shared" si="4"/>
        <v>0</v>
      </c>
      <c r="G78" s="18">
        <f t="shared" si="5"/>
        <v>25.6</v>
      </c>
      <c r="H78" s="35">
        <f t="shared" si="6"/>
        <v>0</v>
      </c>
      <c r="I78" s="40">
        <f t="shared" si="7"/>
        <v>0</v>
      </c>
    </row>
    <row r="79" spans="1:9" ht="15">
      <c r="A79" s="3">
        <v>78</v>
      </c>
      <c r="B79" s="45" t="s">
        <v>81</v>
      </c>
      <c r="C79" s="28" t="s">
        <v>14</v>
      </c>
      <c r="D79" s="6">
        <v>210</v>
      </c>
      <c r="E79" s="16"/>
      <c r="F79" s="17">
        <f t="shared" si="4"/>
        <v>0</v>
      </c>
      <c r="G79" s="18">
        <f t="shared" si="5"/>
        <v>42</v>
      </c>
      <c r="H79" s="35">
        <f t="shared" si="6"/>
        <v>0</v>
      </c>
      <c r="I79" s="40">
        <f t="shared" si="7"/>
        <v>0</v>
      </c>
    </row>
    <row r="80" spans="1:9" ht="15">
      <c r="A80" s="3">
        <v>79</v>
      </c>
      <c r="B80" s="45" t="s">
        <v>82</v>
      </c>
      <c r="C80" s="28" t="s">
        <v>14</v>
      </c>
      <c r="D80" s="6">
        <v>4</v>
      </c>
      <c r="E80" s="16"/>
      <c r="F80" s="17">
        <f t="shared" si="4"/>
        <v>0</v>
      </c>
      <c r="G80" s="18">
        <f t="shared" si="5"/>
        <v>0.8</v>
      </c>
      <c r="H80" s="35">
        <f t="shared" si="6"/>
        <v>0</v>
      </c>
      <c r="I80" s="40">
        <f t="shared" si="7"/>
        <v>0</v>
      </c>
    </row>
    <row r="81" spans="1:9" ht="15">
      <c r="A81" s="3">
        <v>80</v>
      </c>
      <c r="B81" s="45" t="s">
        <v>83</v>
      </c>
      <c r="C81" s="28" t="s">
        <v>14</v>
      </c>
      <c r="D81" s="6">
        <v>4</v>
      </c>
      <c r="E81" s="16"/>
      <c r="F81" s="17">
        <f t="shared" si="4"/>
        <v>0</v>
      </c>
      <c r="G81" s="18">
        <f t="shared" si="5"/>
        <v>0.8</v>
      </c>
      <c r="H81" s="35">
        <f t="shared" si="6"/>
        <v>0</v>
      </c>
      <c r="I81" s="40">
        <f t="shared" si="7"/>
        <v>0</v>
      </c>
    </row>
    <row r="82" spans="1:9" ht="15">
      <c r="A82" s="3">
        <v>81</v>
      </c>
      <c r="B82" s="45" t="s">
        <v>84</v>
      </c>
      <c r="C82" s="28" t="s">
        <v>14</v>
      </c>
      <c r="D82" s="6">
        <v>15</v>
      </c>
      <c r="E82" s="16"/>
      <c r="F82" s="17">
        <f t="shared" si="4"/>
        <v>0</v>
      </c>
      <c r="G82" s="18">
        <f t="shared" si="5"/>
        <v>3</v>
      </c>
      <c r="H82" s="35">
        <f t="shared" si="6"/>
        <v>0</v>
      </c>
      <c r="I82" s="40">
        <f t="shared" si="7"/>
        <v>0</v>
      </c>
    </row>
    <row r="83" spans="1:9" ht="15">
      <c r="A83" s="3">
        <v>82</v>
      </c>
      <c r="B83" s="45" t="s">
        <v>86</v>
      </c>
      <c r="C83" s="28" t="s">
        <v>5</v>
      </c>
      <c r="D83" s="6">
        <v>5</v>
      </c>
      <c r="E83" s="16"/>
      <c r="F83" s="17">
        <f t="shared" si="4"/>
        <v>0</v>
      </c>
      <c r="G83" s="18">
        <f t="shared" si="5"/>
        <v>1</v>
      </c>
      <c r="H83" s="35">
        <f t="shared" si="6"/>
        <v>0</v>
      </c>
      <c r="I83" s="40">
        <f t="shared" si="7"/>
        <v>0</v>
      </c>
    </row>
    <row r="84" spans="1:9" ht="15">
      <c r="A84" s="3">
        <v>83</v>
      </c>
      <c r="B84" s="45" t="s">
        <v>87</v>
      </c>
      <c r="C84" s="28" t="s">
        <v>14</v>
      </c>
      <c r="D84" s="6">
        <v>4</v>
      </c>
      <c r="E84" s="16"/>
      <c r="F84" s="17">
        <f t="shared" si="4"/>
        <v>0</v>
      </c>
      <c r="G84" s="18">
        <f t="shared" si="5"/>
        <v>0.8</v>
      </c>
      <c r="H84" s="35">
        <f t="shared" si="6"/>
        <v>0</v>
      </c>
      <c r="I84" s="40">
        <f t="shared" si="7"/>
        <v>0</v>
      </c>
    </row>
    <row r="85" spans="1:9" ht="15">
      <c r="A85" s="3">
        <v>84</v>
      </c>
      <c r="B85" s="45" t="s">
        <v>89</v>
      </c>
      <c r="C85" s="28" t="s">
        <v>14</v>
      </c>
      <c r="D85" s="6">
        <v>23</v>
      </c>
      <c r="E85" s="16"/>
      <c r="F85" s="17">
        <f t="shared" ref="F85:F94" si="8">D85*E85</f>
        <v>0</v>
      </c>
      <c r="G85" s="18">
        <f t="shared" ref="G85:G93" si="9">D85*20%</f>
        <v>4.6000000000000005</v>
      </c>
      <c r="H85" s="35">
        <f t="shared" ref="H85:H94" si="10">G85*E85</f>
        <v>0</v>
      </c>
      <c r="I85" s="40">
        <f t="shared" ref="I85:I94" si="11">F85+H85</f>
        <v>0</v>
      </c>
    </row>
    <row r="86" spans="1:9" ht="15">
      <c r="A86" s="3">
        <v>85</v>
      </c>
      <c r="B86" s="45" t="s">
        <v>90</v>
      </c>
      <c r="C86" s="28" t="s">
        <v>14</v>
      </c>
      <c r="D86" s="6">
        <v>6</v>
      </c>
      <c r="E86" s="16"/>
      <c r="F86" s="17">
        <f t="shared" si="8"/>
        <v>0</v>
      </c>
      <c r="G86" s="18">
        <f t="shared" si="9"/>
        <v>1.2000000000000002</v>
      </c>
      <c r="H86" s="35">
        <f t="shared" si="10"/>
        <v>0</v>
      </c>
      <c r="I86" s="40">
        <f t="shared" si="11"/>
        <v>0</v>
      </c>
    </row>
    <row r="87" spans="1:9" ht="28.5">
      <c r="A87" s="3">
        <v>86</v>
      </c>
      <c r="B87" s="45" t="s">
        <v>85</v>
      </c>
      <c r="C87" s="28" t="s">
        <v>14</v>
      </c>
      <c r="D87" s="26">
        <v>140</v>
      </c>
      <c r="E87" s="16"/>
      <c r="F87" s="17">
        <f t="shared" si="8"/>
        <v>0</v>
      </c>
      <c r="G87" s="18">
        <f t="shared" si="9"/>
        <v>28</v>
      </c>
      <c r="H87" s="35">
        <f t="shared" si="10"/>
        <v>0</v>
      </c>
      <c r="I87" s="40">
        <f t="shared" si="11"/>
        <v>0</v>
      </c>
    </row>
    <row r="88" spans="1:9" ht="28.5">
      <c r="A88" s="3">
        <v>97</v>
      </c>
      <c r="B88" s="45" t="s">
        <v>97</v>
      </c>
      <c r="C88" s="28" t="s">
        <v>14</v>
      </c>
      <c r="D88" s="6">
        <v>30</v>
      </c>
      <c r="E88" s="16"/>
      <c r="F88" s="17">
        <f t="shared" si="8"/>
        <v>0</v>
      </c>
      <c r="G88" s="18">
        <f t="shared" si="9"/>
        <v>6</v>
      </c>
      <c r="H88" s="35">
        <f t="shared" si="10"/>
        <v>0</v>
      </c>
      <c r="I88" s="40">
        <f t="shared" si="11"/>
        <v>0</v>
      </c>
    </row>
    <row r="89" spans="1:9" ht="28.5">
      <c r="A89" s="3">
        <v>98</v>
      </c>
      <c r="B89" s="45" t="s">
        <v>98</v>
      </c>
      <c r="C89" s="28" t="s">
        <v>14</v>
      </c>
      <c r="D89" s="6">
        <v>10</v>
      </c>
      <c r="E89" s="16"/>
      <c r="F89" s="17">
        <f t="shared" si="8"/>
        <v>0</v>
      </c>
      <c r="G89" s="18">
        <f t="shared" si="9"/>
        <v>2</v>
      </c>
      <c r="H89" s="35">
        <f t="shared" si="10"/>
        <v>0</v>
      </c>
      <c r="I89" s="40">
        <f t="shared" si="11"/>
        <v>0</v>
      </c>
    </row>
    <row r="90" spans="1:9" ht="28.5">
      <c r="A90" s="3">
        <v>99</v>
      </c>
      <c r="B90" s="45" t="s">
        <v>99</v>
      </c>
      <c r="C90" s="28" t="s">
        <v>14</v>
      </c>
      <c r="D90" s="6">
        <v>55</v>
      </c>
      <c r="E90" s="16"/>
      <c r="F90" s="17">
        <f t="shared" si="8"/>
        <v>0</v>
      </c>
      <c r="G90" s="18">
        <f t="shared" si="9"/>
        <v>11</v>
      </c>
      <c r="H90" s="35">
        <f t="shared" si="10"/>
        <v>0</v>
      </c>
      <c r="I90" s="40">
        <f t="shared" si="11"/>
        <v>0</v>
      </c>
    </row>
    <row r="91" spans="1:9" ht="15">
      <c r="A91" s="3">
        <v>100</v>
      </c>
      <c r="B91" s="45" t="s">
        <v>100</v>
      </c>
      <c r="C91" s="28" t="s">
        <v>14</v>
      </c>
      <c r="D91" s="6">
        <v>7300</v>
      </c>
      <c r="E91" s="16"/>
      <c r="F91" s="17">
        <f t="shared" si="8"/>
        <v>0</v>
      </c>
      <c r="G91" s="18">
        <f t="shared" si="9"/>
        <v>1460</v>
      </c>
      <c r="H91" s="35">
        <f t="shared" si="10"/>
        <v>0</v>
      </c>
      <c r="I91" s="40">
        <f t="shared" si="11"/>
        <v>0</v>
      </c>
    </row>
    <row r="92" spans="1:9" ht="15">
      <c r="A92" s="3">
        <v>101</v>
      </c>
      <c r="B92" s="45" t="s">
        <v>101</v>
      </c>
      <c r="C92" s="28" t="s">
        <v>14</v>
      </c>
      <c r="D92" s="6">
        <v>2100</v>
      </c>
      <c r="E92" s="16"/>
      <c r="F92" s="17">
        <f t="shared" si="8"/>
        <v>0</v>
      </c>
      <c r="G92" s="18">
        <f t="shared" si="9"/>
        <v>420</v>
      </c>
      <c r="H92" s="35">
        <f t="shared" si="10"/>
        <v>0</v>
      </c>
      <c r="I92" s="40">
        <f t="shared" si="11"/>
        <v>0</v>
      </c>
    </row>
    <row r="93" spans="1:9" ht="15">
      <c r="A93" s="3">
        <v>102</v>
      </c>
      <c r="B93" s="45" t="s">
        <v>102</v>
      </c>
      <c r="C93" s="28" t="s">
        <v>14</v>
      </c>
      <c r="D93" s="6">
        <v>1300</v>
      </c>
      <c r="E93" s="16"/>
      <c r="F93" s="17">
        <f t="shared" si="8"/>
        <v>0</v>
      </c>
      <c r="G93" s="18">
        <f t="shared" si="9"/>
        <v>260</v>
      </c>
      <c r="H93" s="35">
        <f t="shared" si="10"/>
        <v>0</v>
      </c>
      <c r="I93" s="40">
        <f t="shared" si="11"/>
        <v>0</v>
      </c>
    </row>
    <row r="94" spans="1:9" ht="15">
      <c r="A94" s="3">
        <v>103</v>
      </c>
      <c r="B94" s="45" t="s">
        <v>103</v>
      </c>
      <c r="C94" s="28" t="s">
        <v>14</v>
      </c>
      <c r="D94" s="6">
        <v>500</v>
      </c>
      <c r="E94" s="16"/>
      <c r="F94" s="17">
        <f t="shared" si="8"/>
        <v>0</v>
      </c>
      <c r="G94" s="18">
        <v>1</v>
      </c>
      <c r="H94" s="35">
        <f t="shared" si="10"/>
        <v>0</v>
      </c>
      <c r="I94" s="40">
        <f t="shared" si="11"/>
        <v>0</v>
      </c>
    </row>
    <row r="95" spans="1:9" ht="15">
      <c r="A95" s="3">
        <v>104</v>
      </c>
      <c r="B95" s="45" t="s">
        <v>104</v>
      </c>
      <c r="C95" s="28" t="s">
        <v>14</v>
      </c>
      <c r="D95" s="6">
        <v>100</v>
      </c>
      <c r="E95" s="16"/>
      <c r="F95" s="17">
        <f t="shared" si="4"/>
        <v>0</v>
      </c>
      <c r="G95" s="18">
        <v>1</v>
      </c>
      <c r="H95" s="35">
        <f t="shared" si="6"/>
        <v>0</v>
      </c>
      <c r="I95" s="40">
        <f t="shared" si="7"/>
        <v>0</v>
      </c>
    </row>
    <row r="96" spans="1:9" ht="15">
      <c r="A96" s="3">
        <v>105</v>
      </c>
      <c r="B96" s="45" t="s">
        <v>105</v>
      </c>
      <c r="C96" s="28" t="s">
        <v>9</v>
      </c>
      <c r="D96" s="6">
        <v>11</v>
      </c>
      <c r="E96" s="16"/>
      <c r="F96" s="17">
        <f t="shared" ref="F96:F99" si="12">D96*E96</f>
        <v>0</v>
      </c>
      <c r="G96" s="18">
        <v>1</v>
      </c>
      <c r="H96" s="35">
        <f t="shared" ref="H96:H99" si="13">G96*E96</f>
        <v>0</v>
      </c>
      <c r="I96" s="40">
        <f t="shared" ref="I96:I99" si="14">F96+H96</f>
        <v>0</v>
      </c>
    </row>
    <row r="97" spans="1:9" ht="15">
      <c r="A97" s="3">
        <v>106</v>
      </c>
      <c r="B97" s="42" t="s">
        <v>109</v>
      </c>
      <c r="C97" s="29" t="s">
        <v>14</v>
      </c>
      <c r="D97" s="6">
        <v>15</v>
      </c>
      <c r="E97" s="16"/>
      <c r="F97" s="17">
        <f t="shared" si="12"/>
        <v>0</v>
      </c>
      <c r="G97" s="18">
        <v>1</v>
      </c>
      <c r="H97" s="35">
        <f t="shared" si="13"/>
        <v>0</v>
      </c>
      <c r="I97" s="40">
        <f t="shared" si="14"/>
        <v>0</v>
      </c>
    </row>
    <row r="98" spans="1:9" ht="28.5">
      <c r="A98" s="3">
        <v>107</v>
      </c>
      <c r="B98" s="43" t="s">
        <v>110</v>
      </c>
      <c r="C98" s="29" t="s">
        <v>14</v>
      </c>
      <c r="D98" s="6">
        <v>15</v>
      </c>
      <c r="E98" s="16"/>
      <c r="F98" s="17">
        <f t="shared" si="12"/>
        <v>0</v>
      </c>
      <c r="G98" s="18">
        <v>1</v>
      </c>
      <c r="H98" s="35">
        <f t="shared" si="13"/>
        <v>0</v>
      </c>
      <c r="I98" s="40">
        <f t="shared" si="14"/>
        <v>0</v>
      </c>
    </row>
    <row r="99" spans="1:9" ht="15.75" thickBot="1">
      <c r="A99" s="31">
        <v>108</v>
      </c>
      <c r="B99" s="46" t="s">
        <v>106</v>
      </c>
      <c r="C99" s="30" t="s">
        <v>96</v>
      </c>
      <c r="D99" s="7">
        <v>2</v>
      </c>
      <c r="E99" s="19"/>
      <c r="F99" s="20">
        <f t="shared" si="12"/>
        <v>0</v>
      </c>
      <c r="G99" s="21">
        <v>1</v>
      </c>
      <c r="H99" s="36">
        <f t="shared" si="13"/>
        <v>0</v>
      </c>
      <c r="I99" s="41">
        <f t="shared" si="14"/>
        <v>0</v>
      </c>
    </row>
    <row r="100" spans="1:9" ht="13.5" thickBot="1">
      <c r="A100" s="49" t="s">
        <v>111</v>
      </c>
      <c r="B100" s="50"/>
      <c r="C100" s="50"/>
      <c r="D100" s="50"/>
      <c r="E100" s="50"/>
      <c r="F100" s="47">
        <f>SUM(F2:F99)</f>
        <v>0</v>
      </c>
      <c r="G100" s="32"/>
      <c r="H100" s="47">
        <f>SUM(H2:H99)</f>
        <v>0</v>
      </c>
      <c r="I100" s="48">
        <f>SUM(I2:I99)</f>
        <v>0</v>
      </c>
    </row>
    <row r="101" spans="1:9">
      <c r="C101" s="4"/>
    </row>
    <row r="102" spans="1:9">
      <c r="C102" s="4"/>
    </row>
    <row r="103" spans="1:9">
      <c r="C103" s="4"/>
    </row>
  </sheetData>
  <sheetProtection selectLockedCells="1" selectUnlockedCells="1"/>
  <mergeCells count="1">
    <mergeCell ref="A100:E100"/>
  </mergeCells>
  <pageMargins left="0.78740157480314965" right="0.78740157480314965" top="1.0629921259842521" bottom="1.0629921259842521" header="0.78740157480314965" footer="0.78740157480314965"/>
  <pageSetup paperSize="9" orientation="landscape" useFirstPageNumber="1" horizontalDpi="4294967295" verticalDpi="300" r:id="rId1"/>
  <headerFooter alignWithMargins="0">
    <oddHeader>&amp;L&amp;"Calibri,Standardowy"ZO/WMN/1/2020&amp;C&amp;"-,Pogrubiony"Formularz Cenowy&amp;R&amp;"-,Standardowy"Załącznik nr 2</oddHeader>
    <oddFooter>&amp;C&amp;"Times New Roman,Normalny"&amp;12Strona &amp;P</oddFooter>
  </headerFooter>
  <rowBreaks count="3" manualBreakCount="3">
    <brk id="26" max="8" man="1"/>
    <brk id="49" max="8" man="1"/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ART. BIUR.</vt:lpstr>
      <vt:lpstr>'ART. BIUR.'!Obszar_wydruku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Patryk Żakowski</cp:lastModifiedBy>
  <cp:lastPrinted>2020-01-26T13:49:52Z</cp:lastPrinted>
  <dcterms:created xsi:type="dcterms:W3CDTF">2018-02-02T08:03:23Z</dcterms:created>
  <dcterms:modified xsi:type="dcterms:W3CDTF">2020-01-27T07:25:26Z</dcterms:modified>
</cp:coreProperties>
</file>