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0\ZAMÓWIENIA PUBLICZNE\2_Środki czystości\"/>
    </mc:Choice>
  </mc:AlternateContent>
  <xr:revisionPtr revIDLastSave="0" documentId="8_{AE857331-2DD8-4756-844B-AF32174697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ŚROD.CZYST." sheetId="1" r:id="rId1"/>
  </sheets>
  <definedNames>
    <definedName name="_xlnm.Print_Titles" localSheetId="0">'ŚROD.CZYST.'!$1:$1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5" i="1" l="1"/>
  <c r="H95" i="1" s="1"/>
  <c r="H94" i="1"/>
  <c r="F95" i="1"/>
  <c r="F94" i="1"/>
  <c r="I95" i="1" l="1"/>
  <c r="I94" i="1"/>
  <c r="H82" i="1"/>
  <c r="H7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96" i="1" s="1"/>
  <c r="G93" i="1"/>
  <c r="H93" i="1" s="1"/>
  <c r="G92" i="1"/>
  <c r="H92" i="1" s="1"/>
  <c r="G91" i="1"/>
  <c r="H91" i="1" s="1"/>
  <c r="G90" i="1"/>
  <c r="H90" i="1" s="1"/>
  <c r="I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I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I13" i="1" s="1"/>
  <c r="G12" i="1"/>
  <c r="H12" i="1" s="1"/>
  <c r="G11" i="1"/>
  <c r="H11" i="1" s="1"/>
  <c r="G10" i="1"/>
  <c r="H10" i="1" s="1"/>
  <c r="G9" i="1"/>
  <c r="H9" i="1" s="1"/>
  <c r="I9" i="1" s="1"/>
  <c r="G8" i="1"/>
  <c r="H8" i="1" s="1"/>
  <c r="G7" i="1"/>
  <c r="H7" i="1" s="1"/>
  <c r="G6" i="1"/>
  <c r="H6" i="1" s="1"/>
  <c r="G5" i="1"/>
  <c r="H5" i="1" s="1"/>
  <c r="I5" i="1" s="1"/>
  <c r="G4" i="1"/>
  <c r="H4" i="1" s="1"/>
  <c r="G3" i="1"/>
  <c r="H3" i="1" s="1"/>
  <c r="G2" i="1"/>
  <c r="H2" i="1" s="1"/>
  <c r="H96" i="1" l="1"/>
  <c r="I28" i="1"/>
  <c r="I41" i="1"/>
  <c r="I50" i="1"/>
  <c r="I62" i="1"/>
  <c r="I70" i="1"/>
  <c r="I74" i="1"/>
  <c r="I46" i="1"/>
  <c r="I82" i="1"/>
  <c r="I10" i="1"/>
  <c r="I18" i="1"/>
  <c r="I42" i="1"/>
  <c r="I58" i="1"/>
  <c r="I39" i="1"/>
  <c r="I25" i="1"/>
  <c r="I65" i="1"/>
  <c r="I73" i="1"/>
  <c r="I54" i="1"/>
  <c r="I14" i="1"/>
  <c r="I93" i="1"/>
  <c r="I89" i="1"/>
  <c r="I86" i="1"/>
  <c r="I85" i="1"/>
  <c r="I81" i="1"/>
  <c r="I78" i="1"/>
  <c r="I77" i="1"/>
  <c r="I69" i="1"/>
  <c r="I66" i="1"/>
  <c r="I61" i="1"/>
  <c r="I57" i="1"/>
  <c r="I53" i="1"/>
  <c r="I49" i="1"/>
  <c r="I45" i="1"/>
  <c r="I24" i="1"/>
  <c r="I21" i="1"/>
  <c r="I20" i="1"/>
  <c r="I6" i="1"/>
  <c r="I8" i="1"/>
  <c r="I12" i="1"/>
  <c r="I32" i="1"/>
  <c r="I36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17" i="1"/>
  <c r="I37" i="1"/>
  <c r="I22" i="1"/>
  <c r="I26" i="1"/>
  <c r="I30" i="1"/>
  <c r="I38" i="1"/>
  <c r="I11" i="1"/>
  <c r="I15" i="1"/>
  <c r="I23" i="1"/>
  <c r="I35" i="1"/>
  <c r="I47" i="1"/>
  <c r="I51" i="1"/>
  <c r="I55" i="1"/>
  <c r="I59" i="1"/>
  <c r="I63" i="1"/>
  <c r="I67" i="1"/>
  <c r="I71" i="1"/>
  <c r="I75" i="1"/>
  <c r="I79" i="1"/>
  <c r="I83" i="1"/>
  <c r="I87" i="1"/>
  <c r="I91" i="1"/>
  <c r="I3" i="1"/>
  <c r="I27" i="1"/>
  <c r="I40" i="1"/>
  <c r="I43" i="1"/>
  <c r="I34" i="1"/>
  <c r="I33" i="1"/>
  <c r="I31" i="1"/>
  <c r="I19" i="1"/>
  <c r="I16" i="1"/>
  <c r="I7" i="1"/>
  <c r="I4" i="1"/>
  <c r="I2" i="1"/>
  <c r="I96" i="1" s="1"/>
</calcChain>
</file>

<file path=xl/sharedStrings.xml><?xml version="1.0" encoding="utf-8"?>
<sst xmlns="http://schemas.openxmlformats.org/spreadsheetml/2006/main" count="198" uniqueCount="110">
  <si>
    <t>Nazwa produktu</t>
  </si>
  <si>
    <t>Lp</t>
  </si>
  <si>
    <t>sztuka</t>
  </si>
  <si>
    <t>Ajax płyn 1 litr</t>
  </si>
  <si>
    <t>płyn w spryskiwaczu Ajax Uniwersalny</t>
  </si>
  <si>
    <t>cif mleczko biały 700 ml</t>
  </si>
  <si>
    <t>cif w płynie zielony 500 ml</t>
  </si>
  <si>
    <t>pasta BHP</t>
  </si>
  <si>
    <t>płyn do konserwacji i czyszczenia drewna Sidolux 750 ml</t>
  </si>
  <si>
    <t>płyn do mycia Sidolux - mydło marsylskie - 1 litr</t>
  </si>
  <si>
    <t>płyn do parkietów (Sidolux, Ajax lub Pronto) - 1 litr</t>
  </si>
  <si>
    <t>płyn do podłóg Pronto 5 w 1 1 litr</t>
  </si>
  <si>
    <t>pasta płynna do podłóg luksusowa EMU</t>
  </si>
  <si>
    <t>płyn do naczyń Ludwik - 0,5 litra</t>
  </si>
  <si>
    <t>płyn do naczyń Ludwik - 1 litr</t>
  </si>
  <si>
    <t>płyn do naczyń Ludwik - 5 litrów</t>
  </si>
  <si>
    <t>płyn do mycia szyb Clin biały 500 ml</t>
  </si>
  <si>
    <t>płyn do mycia szyb Ajax Professional 500 ml</t>
  </si>
  <si>
    <t>mydło w płynie 5 litrów</t>
  </si>
  <si>
    <t>mydło w płynie małe (z dozownikiem)</t>
  </si>
  <si>
    <t>mydło w kostce</t>
  </si>
  <si>
    <t>proszek do prania kolor 600g</t>
  </si>
  <si>
    <t>proszek do prania biały 600g</t>
  </si>
  <si>
    <t>kostki do WC Domestos</t>
  </si>
  <si>
    <t>wkład zapachowy do pisuaru + koszyczki</t>
  </si>
  <si>
    <t>WC Bref Power-Gel (rust and stain)</t>
  </si>
  <si>
    <t>Duck Fresh Discs</t>
  </si>
  <si>
    <t>odświeżacz powietrza do łazienek w żelu Brise</t>
  </si>
  <si>
    <t>zapach do kontaktu Brise potrójny - różne zapachy</t>
  </si>
  <si>
    <t>spray do czyszczenia mebli (kurz) Pronto zwykły / cytrusowy</t>
  </si>
  <si>
    <t>spray do czyszczenia (elektryka) Pronto 250 ml</t>
  </si>
  <si>
    <t>odkamieniacz do czajnika w płynie 250 ml</t>
  </si>
  <si>
    <t>spray na mole</t>
  </si>
  <si>
    <t>zawieszki na mole</t>
  </si>
  <si>
    <r>
      <t xml:space="preserve">ręczniki papierowe (pojedyncze listki) </t>
    </r>
    <r>
      <rPr>
        <b/>
        <sz val="11"/>
        <color indexed="8"/>
        <rFont val="Arial"/>
        <family val="2"/>
        <charset val="1"/>
      </rPr>
      <t>białe</t>
    </r>
  </si>
  <si>
    <t>paczka</t>
  </si>
  <si>
    <t>ręczniki papierowe (duży rulon) Jumbo</t>
  </si>
  <si>
    <t>ręczniki jednorazowe (małe rolki pakowane po 2 szt.)</t>
  </si>
  <si>
    <t>opakowanie</t>
  </si>
  <si>
    <t>ściereczki do szyb</t>
  </si>
  <si>
    <t>ściereczki do kurzu</t>
  </si>
  <si>
    <t>ściereczki z mikrofibry</t>
  </si>
  <si>
    <t>ściereczki Jan Niezbędny zielone</t>
  </si>
  <si>
    <t>ściereczki mocne do podłogi</t>
  </si>
  <si>
    <t>ściereczki bawełniane</t>
  </si>
  <si>
    <t>zwykłe (pakowane po 5 szt.)</t>
  </si>
  <si>
    <t>filtry Brita Maxtra</t>
  </si>
  <si>
    <t>worki na śmieci 35 litrów</t>
  </si>
  <si>
    <t>worki na śmieci 45 litrów</t>
  </si>
  <si>
    <t>worki na śmieci 60 litrów</t>
  </si>
  <si>
    <t>worki na śmieci z grubej folii 120 litrów</t>
  </si>
  <si>
    <t>worki na śmieci z grubej folii 180 litrów</t>
  </si>
  <si>
    <t>odmrażacz do zamków</t>
  </si>
  <si>
    <t>miotła do wewnątrz</t>
  </si>
  <si>
    <t>miotła na zewnątrz</t>
  </si>
  <si>
    <t>miotła 30 cm z włosia naturalnego</t>
  </si>
  <si>
    <t>miotła 60 cm z włosia naturalnego</t>
  </si>
  <si>
    <t>szczotka wysoka</t>
  </si>
  <si>
    <t>szczotka słomiana zewnętrzna</t>
  </si>
  <si>
    <t>kij do szczotki drewniany</t>
  </si>
  <si>
    <t>mop duży + kij</t>
  </si>
  <si>
    <t>komplet</t>
  </si>
  <si>
    <t>wkład do mopa (duży)</t>
  </si>
  <si>
    <t>szczotka do wc</t>
  </si>
  <si>
    <t>wiaderko plastikowe do zestawu mycia podłogi (z koszyczkiem na mop)</t>
  </si>
  <si>
    <t>wiaderko plastikowe do zestawu mycia podłogi (z koszyczkiem na mop obrotowe + wkłady)</t>
  </si>
  <si>
    <t>szczotki do kurzu na wysuwanej rączce</t>
  </si>
  <si>
    <t>szufelka</t>
  </si>
  <si>
    <t>mała zmiotka + szufelka</t>
  </si>
  <si>
    <t>rękawice grube gumowe (rożne rozmiary)</t>
  </si>
  <si>
    <t>para</t>
  </si>
  <si>
    <t xml:space="preserve">rękawice grube gumowe L </t>
  </si>
  <si>
    <t xml:space="preserve">rękawice grube gumowe XL </t>
  </si>
  <si>
    <t>rękawiczki jednorazowe rozm. L</t>
  </si>
  <si>
    <t>zwykła pasta do butów czarna</t>
  </si>
  <si>
    <t>zwykła pasta do butów brązowa</t>
  </si>
  <si>
    <t>płyn do czyszczenia ekranów LCD</t>
  </si>
  <si>
    <t>aerozol ze sprężonym powietrzem</t>
  </si>
  <si>
    <t>chusteczki wilgotne do ekranów LCD</t>
  </si>
  <si>
    <t>rękawiczki bawełniane</t>
  </si>
  <si>
    <t>gąbki do mycia naczyń duże</t>
  </si>
  <si>
    <t>Płyn do podłóg (do urządzenia KARCHER RM69ASF</t>
  </si>
  <si>
    <t>1 litr</t>
  </si>
  <si>
    <t>VANISH płyn do kolorów</t>
  </si>
  <si>
    <t>domestos zielony 750 ml</t>
  </si>
  <si>
    <t>cilit kamień i rdza 420 ml</t>
  </si>
  <si>
    <t>cilit bang kamień i brud pomarańczowy 750 ml rozp</t>
  </si>
  <si>
    <t>mydło w płynie zapach Luksja 400 ml saszetka</t>
  </si>
  <si>
    <t>pianka czyszcząca do dywanów Vanish 600 ml</t>
  </si>
  <si>
    <t>odświeżacz powietrza w aerozolu Glade 300 ml</t>
  </si>
  <si>
    <t>papier toaletowy mała rolka, 3-warstwowy (po 8 szt.) celuloza</t>
  </si>
  <si>
    <t>papier toaletowy duża rolka Jumbo, eco-papier (po 12 szt.) makulatura</t>
  </si>
  <si>
    <t>worki na śmieci z grubej folii 240 litrów</t>
  </si>
  <si>
    <t>worki do odkurzacza przemysłowego STARMIX</t>
  </si>
  <si>
    <t>worki do odkurzacza KARCHER</t>
  </si>
  <si>
    <t>worki do odkurzacza przemysłowego GRAFHITE</t>
  </si>
  <si>
    <t>końcówki mopów z mikrofibry</t>
  </si>
  <si>
    <t>Spray do czyszczenia (Multisurface) 250 ml</t>
  </si>
  <si>
    <t>wkłady do zszywacza tapicerskiego roz. 14 mm zszywki tyou G</t>
  </si>
  <si>
    <t>Ilość</t>
  </si>
  <si>
    <t>Cena jednostkowa brutto</t>
  </si>
  <si>
    <t>Wartość</t>
  </si>
  <si>
    <r>
      <t>OPCJA (</t>
    </r>
    <r>
      <rPr>
        <sz val="10"/>
        <rFont val="Arial"/>
        <family val="2"/>
        <charset val="238"/>
      </rPr>
      <t>20% ogólnej ilości)</t>
    </r>
  </si>
  <si>
    <t>Wartość opcji</t>
  </si>
  <si>
    <t>RAZEM wartość + wartość opcji</t>
  </si>
  <si>
    <t>Worki z filtrem typ ZVCA 300 B Zelmer do odkurzacza ZELMER JUPITER</t>
  </si>
  <si>
    <t>Kasetki filtrujące do odkurzacza STARMIX IS ARD-1225</t>
  </si>
  <si>
    <t>Zszywacz tapicerski STANLEY</t>
  </si>
  <si>
    <t>RAZEM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</si>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</sst>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0"/>
      <name val="Arial"/>
      <family val="2"/>
      <charset val="238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1"/>
    </font>
    <font>
      <sz val="11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/>
    <xf numFmtId="4" fontId="0" fillId="0" borderId="0" xfId="0" applyNumberFormat="1"/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" fontId="0" fillId="0" borderId="0" xfId="0" applyNumberFormat="1"/>
    <xf numFmtId="4" fontId="6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0" fillId="0" borderId="14" xfId="0" applyNumberFormat="1" applyBorder="1"/>
    <xf numFmtId="0" fontId="8" fillId="0" borderId="14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164" fontId="0" fillId="0" borderId="16" xfId="0" applyNumberFormat="1" applyBorder="1"/>
    <xf numFmtId="164" fontId="0" fillId="0" borderId="17" xfId="0" applyNumberFormat="1" applyBorder="1"/>
    <xf numFmtId="164" fontId="0" fillId="0" borderId="12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/>
    </xf>
    <xf numFmtId="164" fontId="0" fillId="0" borderId="9" xfId="0" applyNumberFormat="1" applyBorder="1" applyAlignment="1">
      <alignment horizontal="right" vertical="center"/>
    </xf>
    <xf numFmtId="164" fontId="0" fillId="0" borderId="9" xfId="0" applyNumberForma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abSelected="1" view="pageLayout" topLeftCell="A4" zoomScaleNormal="100" workbookViewId="0">
      <selection activeCell="B70" sqref="B70"/>
    </sheetView>
  </sheetViews>
  <sheetFormatPr defaultColWidth="11.5703125" defaultRowHeight="15"/>
  <cols>
    <col min="1" max="1" width="4.5703125" style="1" customWidth="1"/>
    <col min="2" max="2" width="44" customWidth="1"/>
    <col min="3" max="3" width="12" style="6" bestFit="1" customWidth="1"/>
    <col min="4" max="4" width="8.140625" style="5" customWidth="1"/>
    <col min="5" max="5" width="12.5703125" customWidth="1"/>
    <col min="6" max="6" width="12.28515625" bestFit="1" customWidth="1"/>
    <col min="7" max="7" width="11.5703125" style="12"/>
    <col min="8" max="8" width="11.28515625" bestFit="1" customWidth="1"/>
    <col min="9" max="9" width="13.140625" bestFit="1" customWidth="1"/>
    <col min="175" max="175" width="6.7109375" customWidth="1"/>
    <col min="176" max="176" width="27.5703125" customWidth="1"/>
    <col min="182" max="182" width="12.42578125" customWidth="1"/>
    <col min="188" max="214" width="13.140625" customWidth="1"/>
    <col min="431" max="431" width="6.7109375" customWidth="1"/>
    <col min="432" max="432" width="27.5703125" customWidth="1"/>
    <col min="438" max="438" width="12.42578125" customWidth="1"/>
    <col min="444" max="470" width="13.140625" customWidth="1"/>
    <col min="687" max="687" width="6.7109375" customWidth="1"/>
    <col min="688" max="688" width="27.5703125" customWidth="1"/>
    <col min="694" max="694" width="12.42578125" customWidth="1"/>
    <col min="700" max="726" width="13.140625" customWidth="1"/>
    <col min="943" max="943" width="6.7109375" customWidth="1"/>
    <col min="944" max="944" width="27.5703125" customWidth="1"/>
    <col min="950" max="950" width="12.42578125" customWidth="1"/>
    <col min="956" max="982" width="13.140625" customWidth="1"/>
    <col min="1199" max="1199" width="6.7109375" customWidth="1"/>
    <col min="1200" max="1200" width="27.5703125" customWidth="1"/>
    <col min="1206" max="1206" width="12.42578125" customWidth="1"/>
    <col min="1212" max="1238" width="13.140625" customWidth="1"/>
    <col min="1455" max="1455" width="6.7109375" customWidth="1"/>
    <col min="1456" max="1456" width="27.5703125" customWidth="1"/>
    <col min="1462" max="1462" width="12.42578125" customWidth="1"/>
    <col min="1468" max="1494" width="13.140625" customWidth="1"/>
    <col min="1711" max="1711" width="6.7109375" customWidth="1"/>
    <col min="1712" max="1712" width="27.5703125" customWidth="1"/>
    <col min="1718" max="1718" width="12.42578125" customWidth="1"/>
    <col min="1724" max="1750" width="13.140625" customWidth="1"/>
    <col min="1967" max="1967" width="6.7109375" customWidth="1"/>
    <col min="1968" max="1968" width="27.5703125" customWidth="1"/>
    <col min="1974" max="1974" width="12.42578125" customWidth="1"/>
    <col min="1980" max="2006" width="13.140625" customWidth="1"/>
    <col min="2223" max="2223" width="6.7109375" customWidth="1"/>
    <col min="2224" max="2224" width="27.5703125" customWidth="1"/>
    <col min="2230" max="2230" width="12.42578125" customWidth="1"/>
    <col min="2236" max="2262" width="13.140625" customWidth="1"/>
    <col min="2479" max="2479" width="6.7109375" customWidth="1"/>
    <col min="2480" max="2480" width="27.5703125" customWidth="1"/>
    <col min="2486" max="2486" width="12.42578125" customWidth="1"/>
    <col min="2492" max="2518" width="13.140625" customWidth="1"/>
    <col min="2735" max="2735" width="6.7109375" customWidth="1"/>
    <col min="2736" max="2736" width="27.5703125" customWidth="1"/>
    <col min="2742" max="2742" width="12.42578125" customWidth="1"/>
    <col min="2748" max="2774" width="13.140625" customWidth="1"/>
    <col min="2991" max="2991" width="6.7109375" customWidth="1"/>
    <col min="2992" max="2992" width="27.5703125" customWidth="1"/>
    <col min="2998" max="2998" width="12.42578125" customWidth="1"/>
    <col min="3004" max="3030" width="13.140625" customWidth="1"/>
    <col min="3247" max="3247" width="6.7109375" customWidth="1"/>
    <col min="3248" max="3248" width="27.5703125" customWidth="1"/>
    <col min="3254" max="3254" width="12.42578125" customWidth="1"/>
    <col min="3260" max="3286" width="13.140625" customWidth="1"/>
    <col min="3503" max="3503" width="6.7109375" customWidth="1"/>
    <col min="3504" max="3504" width="27.5703125" customWidth="1"/>
    <col min="3510" max="3510" width="12.42578125" customWidth="1"/>
    <col min="3516" max="3542" width="13.140625" customWidth="1"/>
    <col min="3759" max="3759" width="6.7109375" customWidth="1"/>
    <col min="3760" max="3760" width="27.5703125" customWidth="1"/>
    <col min="3766" max="3766" width="12.42578125" customWidth="1"/>
    <col min="3772" max="3798" width="13.140625" customWidth="1"/>
    <col min="4015" max="4015" width="6.7109375" customWidth="1"/>
    <col min="4016" max="4016" width="27.5703125" customWidth="1"/>
    <col min="4022" max="4022" width="12.42578125" customWidth="1"/>
    <col min="4028" max="4054" width="13.140625" customWidth="1"/>
    <col min="4271" max="4271" width="6.7109375" customWidth="1"/>
    <col min="4272" max="4272" width="27.5703125" customWidth="1"/>
    <col min="4278" max="4278" width="12.42578125" customWidth="1"/>
    <col min="4284" max="4310" width="13.140625" customWidth="1"/>
    <col min="4527" max="4527" width="6.7109375" customWidth="1"/>
    <col min="4528" max="4528" width="27.5703125" customWidth="1"/>
    <col min="4534" max="4534" width="12.42578125" customWidth="1"/>
    <col min="4540" max="4566" width="13.140625" customWidth="1"/>
    <col min="4783" max="4783" width="6.7109375" customWidth="1"/>
    <col min="4784" max="4784" width="27.5703125" customWidth="1"/>
    <col min="4790" max="4790" width="12.42578125" customWidth="1"/>
    <col min="4796" max="4822" width="13.140625" customWidth="1"/>
    <col min="5039" max="5039" width="6.7109375" customWidth="1"/>
    <col min="5040" max="5040" width="27.5703125" customWidth="1"/>
    <col min="5046" max="5046" width="12.42578125" customWidth="1"/>
    <col min="5052" max="5078" width="13.140625" customWidth="1"/>
    <col min="5295" max="5295" width="6.7109375" customWidth="1"/>
    <col min="5296" max="5296" width="27.5703125" customWidth="1"/>
    <col min="5302" max="5302" width="12.42578125" customWidth="1"/>
    <col min="5308" max="5334" width="13.140625" customWidth="1"/>
    <col min="5551" max="5551" width="6.7109375" customWidth="1"/>
    <col min="5552" max="5552" width="27.5703125" customWidth="1"/>
    <col min="5558" max="5558" width="12.42578125" customWidth="1"/>
    <col min="5564" max="5590" width="13.140625" customWidth="1"/>
    <col min="5807" max="5807" width="6.7109375" customWidth="1"/>
    <col min="5808" max="5808" width="27.5703125" customWidth="1"/>
    <col min="5814" max="5814" width="12.42578125" customWidth="1"/>
    <col min="5820" max="5846" width="13.140625" customWidth="1"/>
    <col min="6063" max="6063" width="6.7109375" customWidth="1"/>
    <col min="6064" max="6064" width="27.5703125" customWidth="1"/>
    <col min="6070" max="6070" width="12.42578125" customWidth="1"/>
    <col min="6076" max="6102" width="13.140625" customWidth="1"/>
    <col min="6319" max="6319" width="6.7109375" customWidth="1"/>
    <col min="6320" max="6320" width="27.5703125" customWidth="1"/>
    <col min="6326" max="6326" width="12.42578125" customWidth="1"/>
    <col min="6332" max="6358" width="13.140625" customWidth="1"/>
    <col min="6575" max="6575" width="6.7109375" customWidth="1"/>
    <col min="6576" max="6576" width="27.5703125" customWidth="1"/>
    <col min="6582" max="6582" width="12.42578125" customWidth="1"/>
    <col min="6588" max="6614" width="13.140625" customWidth="1"/>
    <col min="6831" max="6831" width="6.7109375" customWidth="1"/>
    <col min="6832" max="6832" width="27.5703125" customWidth="1"/>
    <col min="6838" max="6838" width="12.42578125" customWidth="1"/>
    <col min="6844" max="6870" width="13.140625" customWidth="1"/>
    <col min="7087" max="7087" width="6.7109375" customWidth="1"/>
    <col min="7088" max="7088" width="27.5703125" customWidth="1"/>
    <col min="7094" max="7094" width="12.42578125" customWidth="1"/>
    <col min="7100" max="7126" width="13.140625" customWidth="1"/>
    <col min="7343" max="7343" width="6.7109375" customWidth="1"/>
    <col min="7344" max="7344" width="27.5703125" customWidth="1"/>
    <col min="7350" max="7350" width="12.42578125" customWidth="1"/>
    <col min="7356" max="7382" width="13.140625" customWidth="1"/>
    <col min="7599" max="7599" width="6.7109375" customWidth="1"/>
    <col min="7600" max="7600" width="27.5703125" customWidth="1"/>
    <col min="7606" max="7606" width="12.42578125" customWidth="1"/>
    <col min="7612" max="7638" width="13.140625" customWidth="1"/>
    <col min="7855" max="7855" width="6.7109375" customWidth="1"/>
    <col min="7856" max="7856" width="27.5703125" customWidth="1"/>
    <col min="7862" max="7862" width="12.42578125" customWidth="1"/>
    <col min="7868" max="7894" width="13.140625" customWidth="1"/>
    <col min="8111" max="8111" width="6.7109375" customWidth="1"/>
    <col min="8112" max="8112" width="27.5703125" customWidth="1"/>
    <col min="8118" max="8118" width="12.42578125" customWidth="1"/>
    <col min="8124" max="8150" width="13.140625" customWidth="1"/>
    <col min="8367" max="8367" width="6.7109375" customWidth="1"/>
    <col min="8368" max="8368" width="27.5703125" customWidth="1"/>
    <col min="8374" max="8374" width="12.42578125" customWidth="1"/>
    <col min="8380" max="8406" width="13.140625" customWidth="1"/>
    <col min="8623" max="8623" width="6.7109375" customWidth="1"/>
    <col min="8624" max="8624" width="27.5703125" customWidth="1"/>
    <col min="8630" max="8630" width="12.42578125" customWidth="1"/>
    <col min="8636" max="8662" width="13.140625" customWidth="1"/>
    <col min="8879" max="8879" width="6.7109375" customWidth="1"/>
    <col min="8880" max="8880" width="27.5703125" customWidth="1"/>
    <col min="8886" max="8886" width="12.42578125" customWidth="1"/>
    <col min="8892" max="8918" width="13.140625" customWidth="1"/>
    <col min="9135" max="9135" width="6.7109375" customWidth="1"/>
    <col min="9136" max="9136" width="27.5703125" customWidth="1"/>
    <col min="9142" max="9142" width="12.42578125" customWidth="1"/>
    <col min="9148" max="9174" width="13.140625" customWidth="1"/>
    <col min="9391" max="9391" width="6.7109375" customWidth="1"/>
    <col min="9392" max="9392" width="27.5703125" customWidth="1"/>
    <col min="9398" max="9398" width="12.42578125" customWidth="1"/>
    <col min="9404" max="9430" width="13.140625" customWidth="1"/>
    <col min="9647" max="9647" width="6.7109375" customWidth="1"/>
    <col min="9648" max="9648" width="27.5703125" customWidth="1"/>
    <col min="9654" max="9654" width="12.42578125" customWidth="1"/>
    <col min="9660" max="9686" width="13.140625" customWidth="1"/>
    <col min="9903" max="9903" width="6.7109375" customWidth="1"/>
    <col min="9904" max="9904" width="27.5703125" customWidth="1"/>
    <col min="9910" max="9910" width="12.42578125" customWidth="1"/>
    <col min="9916" max="9942" width="13.140625" customWidth="1"/>
    <col min="10159" max="10159" width="6.7109375" customWidth="1"/>
    <col min="10160" max="10160" width="27.5703125" customWidth="1"/>
    <col min="10166" max="10166" width="12.42578125" customWidth="1"/>
    <col min="10172" max="10198" width="13.140625" customWidth="1"/>
    <col min="10415" max="10415" width="6.7109375" customWidth="1"/>
    <col min="10416" max="10416" width="27.5703125" customWidth="1"/>
    <col min="10422" max="10422" width="12.42578125" customWidth="1"/>
    <col min="10428" max="10454" width="13.140625" customWidth="1"/>
    <col min="10671" max="10671" width="6.7109375" customWidth="1"/>
    <col min="10672" max="10672" width="27.5703125" customWidth="1"/>
    <col min="10678" max="10678" width="12.42578125" customWidth="1"/>
    <col min="10684" max="10710" width="13.140625" customWidth="1"/>
    <col min="10927" max="10927" width="6.7109375" customWidth="1"/>
    <col min="10928" max="10928" width="27.5703125" customWidth="1"/>
    <col min="10934" max="10934" width="12.42578125" customWidth="1"/>
    <col min="10940" max="10966" width="13.140625" customWidth="1"/>
    <col min="11183" max="11183" width="6.7109375" customWidth="1"/>
    <col min="11184" max="11184" width="27.5703125" customWidth="1"/>
    <col min="11190" max="11190" width="12.42578125" customWidth="1"/>
    <col min="11196" max="11222" width="13.140625" customWidth="1"/>
    <col min="11439" max="11439" width="6.7109375" customWidth="1"/>
    <col min="11440" max="11440" width="27.5703125" customWidth="1"/>
    <col min="11446" max="11446" width="12.42578125" customWidth="1"/>
    <col min="11452" max="11478" width="13.140625" customWidth="1"/>
    <col min="11695" max="11695" width="6.7109375" customWidth="1"/>
    <col min="11696" max="11696" width="27.5703125" customWidth="1"/>
    <col min="11702" max="11702" width="12.42578125" customWidth="1"/>
    <col min="11708" max="11734" width="13.140625" customWidth="1"/>
    <col min="11951" max="11951" width="6.7109375" customWidth="1"/>
    <col min="11952" max="11952" width="27.5703125" customWidth="1"/>
    <col min="11958" max="11958" width="12.42578125" customWidth="1"/>
    <col min="11964" max="11990" width="13.140625" customWidth="1"/>
    <col min="12207" max="12207" width="6.7109375" customWidth="1"/>
    <col min="12208" max="12208" width="27.5703125" customWidth="1"/>
    <col min="12214" max="12214" width="12.42578125" customWidth="1"/>
    <col min="12220" max="12246" width="13.140625" customWidth="1"/>
    <col min="12463" max="12463" width="6.7109375" customWidth="1"/>
    <col min="12464" max="12464" width="27.5703125" customWidth="1"/>
    <col min="12470" max="12470" width="12.42578125" customWidth="1"/>
    <col min="12476" max="12502" width="13.140625" customWidth="1"/>
    <col min="12719" max="12719" width="6.7109375" customWidth="1"/>
    <col min="12720" max="12720" width="27.5703125" customWidth="1"/>
    <col min="12726" max="12726" width="12.42578125" customWidth="1"/>
    <col min="12732" max="12758" width="13.140625" customWidth="1"/>
    <col min="12975" max="12975" width="6.7109375" customWidth="1"/>
    <col min="12976" max="12976" width="27.5703125" customWidth="1"/>
    <col min="12982" max="12982" width="12.42578125" customWidth="1"/>
    <col min="12988" max="13014" width="13.140625" customWidth="1"/>
    <col min="13231" max="13231" width="6.7109375" customWidth="1"/>
    <col min="13232" max="13232" width="27.5703125" customWidth="1"/>
    <col min="13238" max="13238" width="12.42578125" customWidth="1"/>
    <col min="13244" max="13270" width="13.140625" customWidth="1"/>
    <col min="13487" max="13487" width="6.7109375" customWidth="1"/>
    <col min="13488" max="13488" width="27.5703125" customWidth="1"/>
    <col min="13494" max="13494" width="12.42578125" customWidth="1"/>
    <col min="13500" max="13526" width="13.140625" customWidth="1"/>
    <col min="13743" max="13743" width="6.7109375" customWidth="1"/>
    <col min="13744" max="13744" width="27.5703125" customWidth="1"/>
    <col min="13750" max="13750" width="12.42578125" customWidth="1"/>
    <col min="13756" max="13782" width="13.140625" customWidth="1"/>
    <col min="13999" max="13999" width="6.7109375" customWidth="1"/>
    <col min="14000" max="14000" width="27.5703125" customWidth="1"/>
    <col min="14006" max="14006" width="12.42578125" customWidth="1"/>
    <col min="14012" max="14038" width="13.140625" customWidth="1"/>
    <col min="14255" max="14255" width="6.7109375" customWidth="1"/>
    <col min="14256" max="14256" width="27.5703125" customWidth="1"/>
    <col min="14262" max="14262" width="12.42578125" customWidth="1"/>
    <col min="14268" max="14294" width="13.140625" customWidth="1"/>
    <col min="14511" max="14511" width="6.7109375" customWidth="1"/>
    <col min="14512" max="14512" width="27.5703125" customWidth="1"/>
    <col min="14518" max="14518" width="12.42578125" customWidth="1"/>
    <col min="14524" max="14550" width="13.140625" customWidth="1"/>
    <col min="14767" max="14767" width="6.7109375" customWidth="1"/>
    <col min="14768" max="14768" width="27.5703125" customWidth="1"/>
    <col min="14774" max="14774" width="12.42578125" customWidth="1"/>
    <col min="14780" max="14806" width="13.140625" customWidth="1"/>
    <col min="15023" max="15023" width="6.7109375" customWidth="1"/>
    <col min="15024" max="15024" width="27.5703125" customWidth="1"/>
    <col min="15030" max="15030" width="12.42578125" customWidth="1"/>
    <col min="15036" max="15062" width="13.140625" customWidth="1"/>
    <col min="15279" max="15279" width="6.7109375" customWidth="1"/>
    <col min="15280" max="15280" width="27.5703125" customWidth="1"/>
    <col min="15286" max="15286" width="12.42578125" customWidth="1"/>
    <col min="15292" max="15318" width="13.140625" customWidth="1"/>
    <col min="15535" max="15535" width="6.7109375" customWidth="1"/>
    <col min="15536" max="15536" width="27.5703125" customWidth="1"/>
    <col min="15542" max="15542" width="12.42578125" customWidth="1"/>
    <col min="15548" max="15574" width="13.140625" customWidth="1"/>
    <col min="15791" max="15791" width="6.7109375" customWidth="1"/>
    <col min="15792" max="15792" width="27.5703125" customWidth="1"/>
    <col min="15798" max="15798" width="12.42578125" customWidth="1"/>
    <col min="15804" max="15830" width="13.140625" customWidth="1"/>
    <col min="16047" max="16047" width="6.7109375" customWidth="1"/>
    <col min="16048" max="16048" width="27.5703125" customWidth="1"/>
    <col min="16054" max="16054" width="12.42578125" customWidth="1"/>
    <col min="16060" max="16086" width="13.140625" customWidth="1"/>
  </cols>
  <sheetData>
    <row r="1" spans="1:9" s="3" customFormat="1" ht="51.75" customHeight="1" thickBot="1">
      <c r="A1" s="2" t="s">
        <v>1</v>
      </c>
      <c r="B1" s="10" t="s">
        <v>0</v>
      </c>
      <c r="C1" s="11" t="s">
        <v>109</v>
      </c>
      <c r="D1" s="18" t="s">
        <v>99</v>
      </c>
      <c r="E1" s="24" t="s">
        <v>100</v>
      </c>
      <c r="F1" s="22" t="s">
        <v>101</v>
      </c>
      <c r="G1" s="25" t="s">
        <v>102</v>
      </c>
      <c r="H1" s="22" t="s">
        <v>103</v>
      </c>
      <c r="I1" s="22" t="s">
        <v>104</v>
      </c>
    </row>
    <row r="2" spans="1:9">
      <c r="A2" s="14">
        <v>1</v>
      </c>
      <c r="B2" s="15" t="s">
        <v>84</v>
      </c>
      <c r="C2" s="13" t="s">
        <v>2</v>
      </c>
      <c r="D2" s="19">
        <v>140</v>
      </c>
      <c r="E2" s="29"/>
      <c r="F2" s="30">
        <f>D2*E2</f>
        <v>0</v>
      </c>
      <c r="G2" s="26">
        <f>D2*20%</f>
        <v>28</v>
      </c>
      <c r="H2" s="30">
        <f>G2*E2</f>
        <v>0</v>
      </c>
      <c r="I2" s="30">
        <f>F2+H2</f>
        <v>0</v>
      </c>
    </row>
    <row r="3" spans="1:9">
      <c r="A3" s="4">
        <v>2</v>
      </c>
      <c r="B3" s="16" t="s">
        <v>3</v>
      </c>
      <c r="C3" s="7" t="s">
        <v>2</v>
      </c>
      <c r="D3" s="20">
        <v>124</v>
      </c>
      <c r="E3" s="31"/>
      <c r="F3" s="32">
        <f t="shared" ref="F3:F66" si="0">D3*E3</f>
        <v>0</v>
      </c>
      <c r="G3" s="27">
        <f t="shared" ref="G3:G66" si="1">D3*20%</f>
        <v>24.8</v>
      </c>
      <c r="H3" s="32">
        <f t="shared" ref="H3:H66" si="2">G3*E3</f>
        <v>0</v>
      </c>
      <c r="I3" s="32">
        <f t="shared" ref="I3:I66" si="3">F3+H3</f>
        <v>0</v>
      </c>
    </row>
    <row r="4" spans="1:9">
      <c r="A4" s="4">
        <v>3</v>
      </c>
      <c r="B4" s="16" t="s">
        <v>4</v>
      </c>
      <c r="C4" s="7" t="s">
        <v>2</v>
      </c>
      <c r="D4" s="20">
        <v>90</v>
      </c>
      <c r="E4" s="31"/>
      <c r="F4" s="32">
        <f t="shared" si="0"/>
        <v>0</v>
      </c>
      <c r="G4" s="27">
        <f t="shared" si="1"/>
        <v>18</v>
      </c>
      <c r="H4" s="32">
        <f t="shared" si="2"/>
        <v>0</v>
      </c>
      <c r="I4" s="32">
        <f t="shared" si="3"/>
        <v>0</v>
      </c>
    </row>
    <row r="5" spans="1:9">
      <c r="A5" s="4">
        <v>4</v>
      </c>
      <c r="B5" s="16" t="s">
        <v>85</v>
      </c>
      <c r="C5" s="7" t="s">
        <v>2</v>
      </c>
      <c r="D5" s="20">
        <v>62</v>
      </c>
      <c r="E5" s="31"/>
      <c r="F5" s="32">
        <f t="shared" si="0"/>
        <v>0</v>
      </c>
      <c r="G5" s="27">
        <f t="shared" si="1"/>
        <v>12.4</v>
      </c>
      <c r="H5" s="32">
        <f t="shared" si="2"/>
        <v>0</v>
      </c>
      <c r="I5" s="32">
        <f t="shared" si="3"/>
        <v>0</v>
      </c>
    </row>
    <row r="6" spans="1:9" ht="28.5">
      <c r="A6" s="4">
        <v>5</v>
      </c>
      <c r="B6" s="16" t="s">
        <v>86</v>
      </c>
      <c r="C6" s="7" t="s">
        <v>2</v>
      </c>
      <c r="D6" s="20">
        <v>35</v>
      </c>
      <c r="E6" s="31"/>
      <c r="F6" s="32">
        <f t="shared" si="0"/>
        <v>0</v>
      </c>
      <c r="G6" s="27">
        <f t="shared" si="1"/>
        <v>7</v>
      </c>
      <c r="H6" s="32">
        <f t="shared" si="2"/>
        <v>0</v>
      </c>
      <c r="I6" s="32">
        <f t="shared" si="3"/>
        <v>0</v>
      </c>
    </row>
    <row r="7" spans="1:9">
      <c r="A7" s="4">
        <v>6</v>
      </c>
      <c r="B7" s="16" t="s">
        <v>5</v>
      </c>
      <c r="C7" s="7" t="s">
        <v>2</v>
      </c>
      <c r="D7" s="20">
        <v>50</v>
      </c>
      <c r="E7" s="31"/>
      <c r="F7" s="32">
        <f t="shared" si="0"/>
        <v>0</v>
      </c>
      <c r="G7" s="27">
        <f t="shared" si="1"/>
        <v>10</v>
      </c>
      <c r="H7" s="32">
        <f t="shared" si="2"/>
        <v>0</v>
      </c>
      <c r="I7" s="32">
        <f t="shared" si="3"/>
        <v>0</v>
      </c>
    </row>
    <row r="8" spans="1:9">
      <c r="A8" s="4">
        <v>7</v>
      </c>
      <c r="B8" s="16" t="s">
        <v>6</v>
      </c>
      <c r="C8" s="7" t="s">
        <v>2</v>
      </c>
      <c r="D8" s="20">
        <v>20</v>
      </c>
      <c r="E8" s="31"/>
      <c r="F8" s="32">
        <f t="shared" si="0"/>
        <v>0</v>
      </c>
      <c r="G8" s="27">
        <f t="shared" si="1"/>
        <v>4</v>
      </c>
      <c r="H8" s="32">
        <f t="shared" si="2"/>
        <v>0</v>
      </c>
      <c r="I8" s="32">
        <f t="shared" si="3"/>
        <v>0</v>
      </c>
    </row>
    <row r="9" spans="1:9">
      <c r="A9" s="4">
        <v>8</v>
      </c>
      <c r="B9" s="16" t="s">
        <v>7</v>
      </c>
      <c r="C9" s="7" t="s">
        <v>2</v>
      </c>
      <c r="D9" s="20">
        <v>51</v>
      </c>
      <c r="E9" s="31"/>
      <c r="F9" s="32">
        <f t="shared" si="0"/>
        <v>0</v>
      </c>
      <c r="G9" s="27">
        <f t="shared" si="1"/>
        <v>10.200000000000001</v>
      </c>
      <c r="H9" s="32">
        <f t="shared" si="2"/>
        <v>0</v>
      </c>
      <c r="I9" s="32">
        <f t="shared" si="3"/>
        <v>0</v>
      </c>
    </row>
    <row r="10" spans="1:9" ht="28.5">
      <c r="A10" s="4">
        <v>9</v>
      </c>
      <c r="B10" s="16" t="s">
        <v>8</v>
      </c>
      <c r="C10" s="7" t="s">
        <v>2</v>
      </c>
      <c r="D10" s="20">
        <v>16</v>
      </c>
      <c r="E10" s="31"/>
      <c r="F10" s="32">
        <f t="shared" si="0"/>
        <v>0</v>
      </c>
      <c r="G10" s="27">
        <f t="shared" si="1"/>
        <v>3.2</v>
      </c>
      <c r="H10" s="32">
        <f t="shared" si="2"/>
        <v>0</v>
      </c>
      <c r="I10" s="32">
        <f t="shared" si="3"/>
        <v>0</v>
      </c>
    </row>
    <row r="11" spans="1:9" ht="28.5">
      <c r="A11" s="4">
        <v>10</v>
      </c>
      <c r="B11" s="16" t="s">
        <v>9</v>
      </c>
      <c r="C11" s="7" t="s">
        <v>2</v>
      </c>
      <c r="D11" s="20">
        <v>6</v>
      </c>
      <c r="E11" s="31"/>
      <c r="F11" s="32">
        <f t="shared" si="0"/>
        <v>0</v>
      </c>
      <c r="G11" s="27">
        <f t="shared" si="1"/>
        <v>1.2000000000000002</v>
      </c>
      <c r="H11" s="32">
        <f t="shared" si="2"/>
        <v>0</v>
      </c>
      <c r="I11" s="32">
        <f t="shared" si="3"/>
        <v>0</v>
      </c>
    </row>
    <row r="12" spans="1:9" ht="28.5">
      <c r="A12" s="4">
        <v>11</v>
      </c>
      <c r="B12" s="16" t="s">
        <v>10</v>
      </c>
      <c r="C12" s="7" t="s">
        <v>2</v>
      </c>
      <c r="D12" s="20">
        <v>23</v>
      </c>
      <c r="E12" s="31"/>
      <c r="F12" s="32">
        <f t="shared" si="0"/>
        <v>0</v>
      </c>
      <c r="G12" s="27">
        <f t="shared" si="1"/>
        <v>4.6000000000000005</v>
      </c>
      <c r="H12" s="32">
        <f t="shared" si="2"/>
        <v>0</v>
      </c>
      <c r="I12" s="32">
        <f t="shared" si="3"/>
        <v>0</v>
      </c>
    </row>
    <row r="13" spans="1:9">
      <c r="A13" s="4">
        <v>12</v>
      </c>
      <c r="B13" s="16" t="s">
        <v>11</v>
      </c>
      <c r="C13" s="7" t="s">
        <v>2</v>
      </c>
      <c r="D13" s="20">
        <v>42</v>
      </c>
      <c r="E13" s="31"/>
      <c r="F13" s="32">
        <f t="shared" si="0"/>
        <v>0</v>
      </c>
      <c r="G13" s="27">
        <f t="shared" si="1"/>
        <v>8.4</v>
      </c>
      <c r="H13" s="32">
        <f t="shared" si="2"/>
        <v>0</v>
      </c>
      <c r="I13" s="32">
        <f t="shared" si="3"/>
        <v>0</v>
      </c>
    </row>
    <row r="14" spans="1:9">
      <c r="A14" s="4">
        <v>13</v>
      </c>
      <c r="B14" s="16" t="s">
        <v>12</v>
      </c>
      <c r="C14" s="7" t="s">
        <v>2</v>
      </c>
      <c r="D14" s="20">
        <v>72</v>
      </c>
      <c r="E14" s="31"/>
      <c r="F14" s="32">
        <f t="shared" si="0"/>
        <v>0</v>
      </c>
      <c r="G14" s="27">
        <f t="shared" si="1"/>
        <v>14.4</v>
      </c>
      <c r="H14" s="32">
        <f t="shared" si="2"/>
        <v>0</v>
      </c>
      <c r="I14" s="32">
        <f t="shared" si="3"/>
        <v>0</v>
      </c>
    </row>
    <row r="15" spans="1:9">
      <c r="A15" s="4">
        <v>14</v>
      </c>
      <c r="B15" s="16" t="s">
        <v>13</v>
      </c>
      <c r="C15" s="7" t="s">
        <v>2</v>
      </c>
      <c r="D15" s="20">
        <v>24</v>
      </c>
      <c r="E15" s="31"/>
      <c r="F15" s="32">
        <f t="shared" si="0"/>
        <v>0</v>
      </c>
      <c r="G15" s="27">
        <f t="shared" si="1"/>
        <v>4.8000000000000007</v>
      </c>
      <c r="H15" s="32">
        <f t="shared" si="2"/>
        <v>0</v>
      </c>
      <c r="I15" s="32">
        <f t="shared" si="3"/>
        <v>0</v>
      </c>
    </row>
    <row r="16" spans="1:9">
      <c r="A16" s="4">
        <v>15</v>
      </c>
      <c r="B16" s="16" t="s">
        <v>14</v>
      </c>
      <c r="C16" s="7" t="s">
        <v>2</v>
      </c>
      <c r="D16" s="20">
        <v>91</v>
      </c>
      <c r="E16" s="31"/>
      <c r="F16" s="32">
        <f t="shared" si="0"/>
        <v>0</v>
      </c>
      <c r="G16" s="27">
        <f t="shared" si="1"/>
        <v>18.2</v>
      </c>
      <c r="H16" s="32">
        <f t="shared" si="2"/>
        <v>0</v>
      </c>
      <c r="I16" s="32">
        <f t="shared" si="3"/>
        <v>0</v>
      </c>
    </row>
    <row r="17" spans="1:9">
      <c r="A17" s="4">
        <v>16</v>
      </c>
      <c r="B17" s="16" t="s">
        <v>15</v>
      </c>
      <c r="C17" s="7" t="s">
        <v>2</v>
      </c>
      <c r="D17" s="20">
        <v>34</v>
      </c>
      <c r="E17" s="31"/>
      <c r="F17" s="32">
        <f t="shared" si="0"/>
        <v>0</v>
      </c>
      <c r="G17" s="27">
        <f t="shared" si="1"/>
        <v>6.8000000000000007</v>
      </c>
      <c r="H17" s="32">
        <f t="shared" si="2"/>
        <v>0</v>
      </c>
      <c r="I17" s="32">
        <f t="shared" si="3"/>
        <v>0</v>
      </c>
    </row>
    <row r="18" spans="1:9">
      <c r="A18" s="4">
        <v>17</v>
      </c>
      <c r="B18" s="16" t="s">
        <v>16</v>
      </c>
      <c r="C18" s="7" t="s">
        <v>2</v>
      </c>
      <c r="D18" s="20">
        <v>99</v>
      </c>
      <c r="E18" s="31"/>
      <c r="F18" s="32">
        <f t="shared" si="0"/>
        <v>0</v>
      </c>
      <c r="G18" s="27">
        <f t="shared" si="1"/>
        <v>19.8</v>
      </c>
      <c r="H18" s="32">
        <f t="shared" si="2"/>
        <v>0</v>
      </c>
      <c r="I18" s="32">
        <f t="shared" si="3"/>
        <v>0</v>
      </c>
    </row>
    <row r="19" spans="1:9">
      <c r="A19" s="4">
        <v>18</v>
      </c>
      <c r="B19" s="16" t="s">
        <v>17</v>
      </c>
      <c r="C19" s="7" t="s">
        <v>2</v>
      </c>
      <c r="D19" s="20">
        <v>72</v>
      </c>
      <c r="E19" s="31"/>
      <c r="F19" s="32">
        <f t="shared" si="0"/>
        <v>0</v>
      </c>
      <c r="G19" s="27">
        <f t="shared" si="1"/>
        <v>14.4</v>
      </c>
      <c r="H19" s="32">
        <f t="shared" si="2"/>
        <v>0</v>
      </c>
      <c r="I19" s="32">
        <f t="shared" si="3"/>
        <v>0</v>
      </c>
    </row>
    <row r="20" spans="1:9">
      <c r="A20" s="4">
        <v>19</v>
      </c>
      <c r="B20" s="16" t="s">
        <v>18</v>
      </c>
      <c r="C20" s="7" t="s">
        <v>2</v>
      </c>
      <c r="D20" s="20">
        <v>25</v>
      </c>
      <c r="E20" s="31"/>
      <c r="F20" s="32">
        <f t="shared" si="0"/>
        <v>0</v>
      </c>
      <c r="G20" s="27">
        <f t="shared" si="1"/>
        <v>5</v>
      </c>
      <c r="H20" s="32">
        <f t="shared" si="2"/>
        <v>0</v>
      </c>
      <c r="I20" s="32">
        <f t="shared" si="3"/>
        <v>0</v>
      </c>
    </row>
    <row r="21" spans="1:9">
      <c r="A21" s="4">
        <v>20</v>
      </c>
      <c r="B21" s="16" t="s">
        <v>19</v>
      </c>
      <c r="C21" s="7" t="s">
        <v>2</v>
      </c>
      <c r="D21" s="20">
        <v>80</v>
      </c>
      <c r="E21" s="31"/>
      <c r="F21" s="32">
        <f t="shared" si="0"/>
        <v>0</v>
      </c>
      <c r="G21" s="27">
        <f t="shared" si="1"/>
        <v>16</v>
      </c>
      <c r="H21" s="32">
        <f t="shared" si="2"/>
        <v>0</v>
      </c>
      <c r="I21" s="32">
        <f t="shared" si="3"/>
        <v>0</v>
      </c>
    </row>
    <row r="22" spans="1:9" ht="28.5">
      <c r="A22" s="4">
        <v>21</v>
      </c>
      <c r="B22" s="16" t="s">
        <v>87</v>
      </c>
      <c r="C22" s="7" t="s">
        <v>2</v>
      </c>
      <c r="D22" s="20">
        <v>8</v>
      </c>
      <c r="E22" s="31"/>
      <c r="F22" s="32">
        <f t="shared" si="0"/>
        <v>0</v>
      </c>
      <c r="G22" s="27">
        <f t="shared" si="1"/>
        <v>1.6</v>
      </c>
      <c r="H22" s="32">
        <f t="shared" si="2"/>
        <v>0</v>
      </c>
      <c r="I22" s="32">
        <f t="shared" si="3"/>
        <v>0</v>
      </c>
    </row>
    <row r="23" spans="1:9">
      <c r="A23" s="4">
        <v>22</v>
      </c>
      <c r="B23" s="16" t="s">
        <v>20</v>
      </c>
      <c r="C23" s="7" t="s">
        <v>2</v>
      </c>
      <c r="D23" s="20">
        <v>40</v>
      </c>
      <c r="E23" s="31"/>
      <c r="F23" s="32">
        <f t="shared" si="0"/>
        <v>0</v>
      </c>
      <c r="G23" s="27">
        <f t="shared" si="1"/>
        <v>8</v>
      </c>
      <c r="H23" s="32">
        <f t="shared" si="2"/>
        <v>0</v>
      </c>
      <c r="I23" s="32">
        <f t="shared" si="3"/>
        <v>0</v>
      </c>
    </row>
    <row r="24" spans="1:9">
      <c r="A24" s="4">
        <v>23</v>
      </c>
      <c r="B24" s="16" t="s">
        <v>21</v>
      </c>
      <c r="C24" s="7" t="s">
        <v>2</v>
      </c>
      <c r="D24" s="20">
        <v>30</v>
      </c>
      <c r="E24" s="31"/>
      <c r="F24" s="32">
        <f t="shared" si="0"/>
        <v>0</v>
      </c>
      <c r="G24" s="27">
        <f t="shared" si="1"/>
        <v>6</v>
      </c>
      <c r="H24" s="32">
        <f t="shared" si="2"/>
        <v>0</v>
      </c>
      <c r="I24" s="32">
        <f t="shared" si="3"/>
        <v>0</v>
      </c>
    </row>
    <row r="25" spans="1:9">
      <c r="A25" s="4">
        <v>24</v>
      </c>
      <c r="B25" s="16" t="s">
        <v>22</v>
      </c>
      <c r="C25" s="7" t="s">
        <v>2</v>
      </c>
      <c r="D25" s="20">
        <v>26</v>
      </c>
      <c r="E25" s="31"/>
      <c r="F25" s="32">
        <f t="shared" si="0"/>
        <v>0</v>
      </c>
      <c r="G25" s="27">
        <f t="shared" si="1"/>
        <v>5.2</v>
      </c>
      <c r="H25" s="32">
        <f t="shared" si="2"/>
        <v>0</v>
      </c>
      <c r="I25" s="32">
        <f t="shared" si="3"/>
        <v>0</v>
      </c>
    </row>
    <row r="26" spans="1:9" ht="28.5">
      <c r="A26" s="4">
        <v>25</v>
      </c>
      <c r="B26" s="16" t="s">
        <v>88</v>
      </c>
      <c r="C26" s="7" t="s">
        <v>2</v>
      </c>
      <c r="D26" s="20">
        <v>8</v>
      </c>
      <c r="E26" s="31"/>
      <c r="F26" s="32">
        <f t="shared" si="0"/>
        <v>0</v>
      </c>
      <c r="G26" s="27">
        <f t="shared" si="1"/>
        <v>1.6</v>
      </c>
      <c r="H26" s="32">
        <f t="shared" si="2"/>
        <v>0</v>
      </c>
      <c r="I26" s="32">
        <f t="shared" si="3"/>
        <v>0</v>
      </c>
    </row>
    <row r="27" spans="1:9">
      <c r="A27" s="4">
        <v>26</v>
      </c>
      <c r="B27" s="16" t="s">
        <v>23</v>
      </c>
      <c r="C27" s="7" t="s">
        <v>2</v>
      </c>
      <c r="D27" s="20">
        <v>234</v>
      </c>
      <c r="E27" s="31"/>
      <c r="F27" s="32">
        <f t="shared" si="0"/>
        <v>0</v>
      </c>
      <c r="G27" s="27">
        <f t="shared" si="1"/>
        <v>46.800000000000004</v>
      </c>
      <c r="H27" s="32">
        <f t="shared" si="2"/>
        <v>0</v>
      </c>
      <c r="I27" s="32">
        <f t="shared" si="3"/>
        <v>0</v>
      </c>
    </row>
    <row r="28" spans="1:9">
      <c r="A28" s="4">
        <v>27</v>
      </c>
      <c r="B28" s="16" t="s">
        <v>24</v>
      </c>
      <c r="C28" s="7" t="s">
        <v>2</v>
      </c>
      <c r="D28" s="20">
        <v>12</v>
      </c>
      <c r="E28" s="31"/>
      <c r="F28" s="32">
        <f t="shared" si="0"/>
        <v>0</v>
      </c>
      <c r="G28" s="27">
        <f t="shared" si="1"/>
        <v>2.4000000000000004</v>
      </c>
      <c r="H28" s="32">
        <f t="shared" si="2"/>
        <v>0</v>
      </c>
      <c r="I28" s="32">
        <f t="shared" si="3"/>
        <v>0</v>
      </c>
    </row>
    <row r="29" spans="1:9">
      <c r="A29" s="4">
        <v>28</v>
      </c>
      <c r="B29" s="16" t="s">
        <v>25</v>
      </c>
      <c r="C29" s="7" t="s">
        <v>2</v>
      </c>
      <c r="D29" s="20">
        <v>56</v>
      </c>
      <c r="E29" s="31"/>
      <c r="F29" s="32">
        <f t="shared" si="0"/>
        <v>0</v>
      </c>
      <c r="G29" s="27">
        <f t="shared" si="1"/>
        <v>11.200000000000001</v>
      </c>
      <c r="H29" s="32">
        <f t="shared" si="2"/>
        <v>0</v>
      </c>
      <c r="I29" s="32">
        <f t="shared" si="3"/>
        <v>0</v>
      </c>
    </row>
    <row r="30" spans="1:9">
      <c r="A30" s="4">
        <v>29</v>
      </c>
      <c r="B30" s="16" t="s">
        <v>26</v>
      </c>
      <c r="C30" s="7" t="s">
        <v>2</v>
      </c>
      <c r="D30" s="20">
        <v>24</v>
      </c>
      <c r="E30" s="31"/>
      <c r="F30" s="32">
        <f t="shared" si="0"/>
        <v>0</v>
      </c>
      <c r="G30" s="27">
        <f t="shared" si="1"/>
        <v>4.8000000000000007</v>
      </c>
      <c r="H30" s="32">
        <f t="shared" si="2"/>
        <v>0</v>
      </c>
      <c r="I30" s="32">
        <f t="shared" si="3"/>
        <v>0</v>
      </c>
    </row>
    <row r="31" spans="1:9" ht="28.5">
      <c r="A31" s="4">
        <v>30</v>
      </c>
      <c r="B31" s="16" t="s">
        <v>89</v>
      </c>
      <c r="C31" s="7" t="s">
        <v>2</v>
      </c>
      <c r="D31" s="20">
        <v>126</v>
      </c>
      <c r="E31" s="31"/>
      <c r="F31" s="32">
        <f t="shared" si="0"/>
        <v>0</v>
      </c>
      <c r="G31" s="27">
        <f t="shared" si="1"/>
        <v>25.200000000000003</v>
      </c>
      <c r="H31" s="32">
        <f t="shared" si="2"/>
        <v>0</v>
      </c>
      <c r="I31" s="32">
        <f t="shared" si="3"/>
        <v>0</v>
      </c>
    </row>
    <row r="32" spans="1:9" ht="28.5">
      <c r="A32" s="4">
        <v>31</v>
      </c>
      <c r="B32" s="16" t="s">
        <v>27</v>
      </c>
      <c r="C32" s="7" t="s">
        <v>2</v>
      </c>
      <c r="D32" s="20">
        <v>117</v>
      </c>
      <c r="E32" s="31"/>
      <c r="F32" s="32">
        <f t="shared" si="0"/>
        <v>0</v>
      </c>
      <c r="G32" s="27">
        <f t="shared" si="1"/>
        <v>23.400000000000002</v>
      </c>
      <c r="H32" s="32">
        <f t="shared" si="2"/>
        <v>0</v>
      </c>
      <c r="I32" s="32">
        <f t="shared" si="3"/>
        <v>0</v>
      </c>
    </row>
    <row r="33" spans="1:9" ht="28.5">
      <c r="A33" s="4">
        <v>32</v>
      </c>
      <c r="B33" s="16" t="s">
        <v>28</v>
      </c>
      <c r="C33" s="7" t="s">
        <v>2</v>
      </c>
      <c r="D33" s="20">
        <v>48</v>
      </c>
      <c r="E33" s="31"/>
      <c r="F33" s="32">
        <f t="shared" si="0"/>
        <v>0</v>
      </c>
      <c r="G33" s="27">
        <f t="shared" si="1"/>
        <v>9.6000000000000014</v>
      </c>
      <c r="H33" s="32">
        <f t="shared" si="2"/>
        <v>0</v>
      </c>
      <c r="I33" s="32">
        <f t="shared" si="3"/>
        <v>0</v>
      </c>
    </row>
    <row r="34" spans="1:9" ht="28.5">
      <c r="A34" s="4">
        <v>33</v>
      </c>
      <c r="B34" s="16" t="s">
        <v>29</v>
      </c>
      <c r="C34" s="7" t="s">
        <v>2</v>
      </c>
      <c r="D34" s="20">
        <v>76</v>
      </c>
      <c r="E34" s="31"/>
      <c r="F34" s="32">
        <f t="shared" si="0"/>
        <v>0</v>
      </c>
      <c r="G34" s="27">
        <f t="shared" si="1"/>
        <v>15.200000000000001</v>
      </c>
      <c r="H34" s="32">
        <f t="shared" si="2"/>
        <v>0</v>
      </c>
      <c r="I34" s="32">
        <f t="shared" si="3"/>
        <v>0</v>
      </c>
    </row>
    <row r="35" spans="1:9" ht="28.5">
      <c r="A35" s="4">
        <v>34</v>
      </c>
      <c r="B35" s="16" t="s">
        <v>30</v>
      </c>
      <c r="C35" s="7" t="s">
        <v>2</v>
      </c>
      <c r="D35" s="20">
        <v>74</v>
      </c>
      <c r="E35" s="31"/>
      <c r="F35" s="32">
        <f t="shared" si="0"/>
        <v>0</v>
      </c>
      <c r="G35" s="27">
        <f t="shared" si="1"/>
        <v>14.8</v>
      </c>
      <c r="H35" s="32">
        <f t="shared" si="2"/>
        <v>0</v>
      </c>
      <c r="I35" s="32">
        <f t="shared" si="3"/>
        <v>0</v>
      </c>
    </row>
    <row r="36" spans="1:9">
      <c r="A36" s="4">
        <v>35</v>
      </c>
      <c r="B36" s="16" t="s">
        <v>31</v>
      </c>
      <c r="C36" s="7" t="s">
        <v>2</v>
      </c>
      <c r="D36" s="20">
        <v>33</v>
      </c>
      <c r="E36" s="31"/>
      <c r="F36" s="32">
        <f t="shared" si="0"/>
        <v>0</v>
      </c>
      <c r="G36" s="27">
        <f t="shared" si="1"/>
        <v>6.6000000000000005</v>
      </c>
      <c r="H36" s="32">
        <f t="shared" si="2"/>
        <v>0</v>
      </c>
      <c r="I36" s="32">
        <f t="shared" si="3"/>
        <v>0</v>
      </c>
    </row>
    <row r="37" spans="1:9">
      <c r="A37" s="4">
        <v>36</v>
      </c>
      <c r="B37" s="16" t="s">
        <v>32</v>
      </c>
      <c r="C37" s="7" t="s">
        <v>2</v>
      </c>
      <c r="D37" s="20">
        <v>76</v>
      </c>
      <c r="E37" s="31"/>
      <c r="F37" s="32">
        <f t="shared" si="0"/>
        <v>0</v>
      </c>
      <c r="G37" s="27">
        <f t="shared" si="1"/>
        <v>15.200000000000001</v>
      </c>
      <c r="H37" s="32">
        <f t="shared" si="2"/>
        <v>0</v>
      </c>
      <c r="I37" s="32">
        <f t="shared" si="3"/>
        <v>0</v>
      </c>
    </row>
    <row r="38" spans="1:9">
      <c r="A38" s="4">
        <v>37</v>
      </c>
      <c r="B38" s="16" t="s">
        <v>33</v>
      </c>
      <c r="C38" s="7" t="s">
        <v>2</v>
      </c>
      <c r="D38" s="20">
        <v>76</v>
      </c>
      <c r="E38" s="31"/>
      <c r="F38" s="32">
        <f t="shared" si="0"/>
        <v>0</v>
      </c>
      <c r="G38" s="27">
        <f t="shared" si="1"/>
        <v>15.200000000000001</v>
      </c>
      <c r="H38" s="32">
        <f t="shared" si="2"/>
        <v>0</v>
      </c>
      <c r="I38" s="32">
        <f t="shared" si="3"/>
        <v>0</v>
      </c>
    </row>
    <row r="39" spans="1:9">
      <c r="A39" s="4">
        <v>38</v>
      </c>
      <c r="B39" s="16" t="s">
        <v>34</v>
      </c>
      <c r="C39" s="7" t="s">
        <v>35</v>
      </c>
      <c r="D39" s="20">
        <v>660</v>
      </c>
      <c r="E39" s="31"/>
      <c r="F39" s="32">
        <f t="shared" si="0"/>
        <v>0</v>
      </c>
      <c r="G39" s="27">
        <f t="shared" si="1"/>
        <v>132</v>
      </c>
      <c r="H39" s="32">
        <f t="shared" si="2"/>
        <v>0</v>
      </c>
      <c r="I39" s="32">
        <f t="shared" si="3"/>
        <v>0</v>
      </c>
    </row>
    <row r="40" spans="1:9">
      <c r="A40" s="4">
        <v>39</v>
      </c>
      <c r="B40" s="16" t="s">
        <v>36</v>
      </c>
      <c r="C40" s="7" t="s">
        <v>2</v>
      </c>
      <c r="D40" s="20">
        <v>256</v>
      </c>
      <c r="E40" s="31"/>
      <c r="F40" s="32">
        <f t="shared" si="0"/>
        <v>0</v>
      </c>
      <c r="G40" s="27">
        <f t="shared" si="1"/>
        <v>51.2</v>
      </c>
      <c r="H40" s="32">
        <f t="shared" si="2"/>
        <v>0</v>
      </c>
      <c r="I40" s="32">
        <f t="shared" si="3"/>
        <v>0</v>
      </c>
    </row>
    <row r="41" spans="1:9" ht="28.5">
      <c r="A41" s="4">
        <v>40</v>
      </c>
      <c r="B41" s="16" t="s">
        <v>37</v>
      </c>
      <c r="C41" s="7" t="s">
        <v>38</v>
      </c>
      <c r="D41" s="20">
        <v>72</v>
      </c>
      <c r="E41" s="31"/>
      <c r="F41" s="32">
        <f t="shared" si="0"/>
        <v>0</v>
      </c>
      <c r="G41" s="27">
        <f t="shared" si="1"/>
        <v>14.4</v>
      </c>
      <c r="H41" s="32">
        <f t="shared" si="2"/>
        <v>0</v>
      </c>
      <c r="I41" s="32">
        <f t="shared" si="3"/>
        <v>0</v>
      </c>
    </row>
    <row r="42" spans="1:9" ht="28.5">
      <c r="A42" s="4">
        <v>41</v>
      </c>
      <c r="B42" s="16" t="s">
        <v>90</v>
      </c>
      <c r="C42" s="7" t="s">
        <v>38</v>
      </c>
      <c r="D42" s="20">
        <v>186</v>
      </c>
      <c r="E42" s="31"/>
      <c r="F42" s="32">
        <f t="shared" si="0"/>
        <v>0</v>
      </c>
      <c r="G42" s="27">
        <f t="shared" si="1"/>
        <v>37.200000000000003</v>
      </c>
      <c r="H42" s="32">
        <f t="shared" si="2"/>
        <v>0</v>
      </c>
      <c r="I42" s="32">
        <f t="shared" si="3"/>
        <v>0</v>
      </c>
    </row>
    <row r="43" spans="1:9" ht="28.5">
      <c r="A43" s="4">
        <v>42</v>
      </c>
      <c r="B43" s="16" t="s">
        <v>91</v>
      </c>
      <c r="C43" s="7" t="s">
        <v>38</v>
      </c>
      <c r="D43" s="20">
        <v>98</v>
      </c>
      <c r="E43" s="31"/>
      <c r="F43" s="32">
        <f t="shared" si="0"/>
        <v>0</v>
      </c>
      <c r="G43" s="27">
        <f t="shared" si="1"/>
        <v>19.600000000000001</v>
      </c>
      <c r="H43" s="32">
        <f t="shared" si="2"/>
        <v>0</v>
      </c>
      <c r="I43" s="32">
        <f t="shared" si="3"/>
        <v>0</v>
      </c>
    </row>
    <row r="44" spans="1:9">
      <c r="A44" s="4">
        <v>43</v>
      </c>
      <c r="B44" s="16" t="s">
        <v>39</v>
      </c>
      <c r="C44" s="7" t="s">
        <v>38</v>
      </c>
      <c r="D44" s="20">
        <v>70</v>
      </c>
      <c r="E44" s="31"/>
      <c r="F44" s="32">
        <f t="shared" si="0"/>
        <v>0</v>
      </c>
      <c r="G44" s="27">
        <f t="shared" si="1"/>
        <v>14</v>
      </c>
      <c r="H44" s="32">
        <f t="shared" si="2"/>
        <v>0</v>
      </c>
      <c r="I44" s="32">
        <f t="shared" si="3"/>
        <v>0</v>
      </c>
    </row>
    <row r="45" spans="1:9">
      <c r="A45" s="4">
        <v>44</v>
      </c>
      <c r="B45" s="16" t="s">
        <v>40</v>
      </c>
      <c r="C45" s="7" t="s">
        <v>38</v>
      </c>
      <c r="D45" s="20">
        <v>69</v>
      </c>
      <c r="E45" s="31"/>
      <c r="F45" s="32">
        <f t="shared" si="0"/>
        <v>0</v>
      </c>
      <c r="G45" s="27">
        <f t="shared" si="1"/>
        <v>13.8</v>
      </c>
      <c r="H45" s="32">
        <f t="shared" si="2"/>
        <v>0</v>
      </c>
      <c r="I45" s="32">
        <f t="shared" si="3"/>
        <v>0</v>
      </c>
    </row>
    <row r="46" spans="1:9">
      <c r="A46" s="4">
        <v>45</v>
      </c>
      <c r="B46" s="16" t="s">
        <v>41</v>
      </c>
      <c r="C46" s="7" t="s">
        <v>38</v>
      </c>
      <c r="D46" s="20">
        <v>52</v>
      </c>
      <c r="E46" s="31"/>
      <c r="F46" s="32">
        <f t="shared" si="0"/>
        <v>0</v>
      </c>
      <c r="G46" s="27">
        <f t="shared" si="1"/>
        <v>10.4</v>
      </c>
      <c r="H46" s="32">
        <f t="shared" si="2"/>
        <v>0</v>
      </c>
      <c r="I46" s="32">
        <f t="shared" si="3"/>
        <v>0</v>
      </c>
    </row>
    <row r="47" spans="1:9">
      <c r="A47" s="4">
        <v>46</v>
      </c>
      <c r="B47" s="16" t="s">
        <v>42</v>
      </c>
      <c r="C47" s="7" t="s">
        <v>38</v>
      </c>
      <c r="D47" s="20">
        <v>70</v>
      </c>
      <c r="E47" s="31"/>
      <c r="F47" s="32">
        <f t="shared" si="0"/>
        <v>0</v>
      </c>
      <c r="G47" s="27">
        <f t="shared" si="1"/>
        <v>14</v>
      </c>
      <c r="H47" s="32">
        <f t="shared" si="2"/>
        <v>0</v>
      </c>
      <c r="I47" s="32">
        <f t="shared" si="3"/>
        <v>0</v>
      </c>
    </row>
    <row r="48" spans="1:9">
      <c r="A48" s="4">
        <v>47</v>
      </c>
      <c r="B48" s="16" t="s">
        <v>43</v>
      </c>
      <c r="C48" s="7" t="s">
        <v>38</v>
      </c>
      <c r="D48" s="20">
        <v>20</v>
      </c>
      <c r="E48" s="31"/>
      <c r="F48" s="32">
        <f t="shared" si="0"/>
        <v>0</v>
      </c>
      <c r="G48" s="27">
        <f t="shared" si="1"/>
        <v>4</v>
      </c>
      <c r="H48" s="32">
        <f t="shared" si="2"/>
        <v>0</v>
      </c>
      <c r="I48" s="32">
        <f t="shared" si="3"/>
        <v>0</v>
      </c>
    </row>
    <row r="49" spans="1:9">
      <c r="A49" s="4">
        <v>48</v>
      </c>
      <c r="B49" s="16" t="s">
        <v>44</v>
      </c>
      <c r="C49" s="7" t="s">
        <v>38</v>
      </c>
      <c r="D49" s="20">
        <v>40</v>
      </c>
      <c r="E49" s="31"/>
      <c r="F49" s="32">
        <f t="shared" si="0"/>
        <v>0</v>
      </c>
      <c r="G49" s="27">
        <f t="shared" si="1"/>
        <v>8</v>
      </c>
      <c r="H49" s="32">
        <f t="shared" si="2"/>
        <v>0</v>
      </c>
      <c r="I49" s="32">
        <f t="shared" si="3"/>
        <v>0</v>
      </c>
    </row>
    <row r="50" spans="1:9">
      <c r="A50" s="4">
        <v>49</v>
      </c>
      <c r="B50" s="16" t="s">
        <v>45</v>
      </c>
      <c r="C50" s="7" t="s">
        <v>38</v>
      </c>
      <c r="D50" s="20">
        <v>22</v>
      </c>
      <c r="E50" s="31"/>
      <c r="F50" s="32">
        <f t="shared" si="0"/>
        <v>0</v>
      </c>
      <c r="G50" s="27">
        <f t="shared" si="1"/>
        <v>4.4000000000000004</v>
      </c>
      <c r="H50" s="32">
        <f t="shared" si="2"/>
        <v>0</v>
      </c>
      <c r="I50" s="32">
        <f t="shared" si="3"/>
        <v>0</v>
      </c>
    </row>
    <row r="51" spans="1:9">
      <c r="A51" s="4">
        <v>50</v>
      </c>
      <c r="B51" s="16" t="s">
        <v>46</v>
      </c>
      <c r="C51" s="7" t="s">
        <v>2</v>
      </c>
      <c r="D51" s="20">
        <v>42</v>
      </c>
      <c r="E51" s="31"/>
      <c r="F51" s="32">
        <f t="shared" si="0"/>
        <v>0</v>
      </c>
      <c r="G51" s="27">
        <f t="shared" si="1"/>
        <v>8.4</v>
      </c>
      <c r="H51" s="32">
        <f t="shared" si="2"/>
        <v>0</v>
      </c>
      <c r="I51" s="32">
        <f t="shared" si="3"/>
        <v>0</v>
      </c>
    </row>
    <row r="52" spans="1:9">
      <c r="A52" s="4">
        <v>51</v>
      </c>
      <c r="B52" s="16" t="s">
        <v>47</v>
      </c>
      <c r="C52" s="7" t="s">
        <v>38</v>
      </c>
      <c r="D52" s="20">
        <v>112</v>
      </c>
      <c r="E52" s="31"/>
      <c r="F52" s="32">
        <f t="shared" si="0"/>
        <v>0</v>
      </c>
      <c r="G52" s="27">
        <f t="shared" si="1"/>
        <v>22.400000000000002</v>
      </c>
      <c r="H52" s="32">
        <f t="shared" si="2"/>
        <v>0</v>
      </c>
      <c r="I52" s="32">
        <f t="shared" si="3"/>
        <v>0</v>
      </c>
    </row>
    <row r="53" spans="1:9">
      <c r="A53" s="4">
        <v>52</v>
      </c>
      <c r="B53" s="16" t="s">
        <v>48</v>
      </c>
      <c r="C53" s="7" t="s">
        <v>38</v>
      </c>
      <c r="D53" s="20">
        <v>104</v>
      </c>
      <c r="E53" s="31"/>
      <c r="F53" s="32">
        <f t="shared" si="0"/>
        <v>0</v>
      </c>
      <c r="G53" s="27">
        <f t="shared" si="1"/>
        <v>20.8</v>
      </c>
      <c r="H53" s="32">
        <f t="shared" si="2"/>
        <v>0</v>
      </c>
      <c r="I53" s="32">
        <f t="shared" si="3"/>
        <v>0</v>
      </c>
    </row>
    <row r="54" spans="1:9">
      <c r="A54" s="4">
        <v>53</v>
      </c>
      <c r="B54" s="16" t="s">
        <v>49</v>
      </c>
      <c r="C54" s="7" t="s">
        <v>38</v>
      </c>
      <c r="D54" s="20">
        <v>323</v>
      </c>
      <c r="E54" s="31"/>
      <c r="F54" s="32">
        <f t="shared" si="0"/>
        <v>0</v>
      </c>
      <c r="G54" s="27">
        <f t="shared" si="1"/>
        <v>64.600000000000009</v>
      </c>
      <c r="H54" s="32">
        <f t="shared" si="2"/>
        <v>0</v>
      </c>
      <c r="I54" s="32">
        <f t="shared" si="3"/>
        <v>0</v>
      </c>
    </row>
    <row r="55" spans="1:9">
      <c r="A55" s="4">
        <v>54</v>
      </c>
      <c r="B55" s="16" t="s">
        <v>50</v>
      </c>
      <c r="C55" s="7" t="s">
        <v>38</v>
      </c>
      <c r="D55" s="20">
        <v>152</v>
      </c>
      <c r="E55" s="31"/>
      <c r="F55" s="32">
        <f t="shared" si="0"/>
        <v>0</v>
      </c>
      <c r="G55" s="27">
        <f t="shared" si="1"/>
        <v>30.400000000000002</v>
      </c>
      <c r="H55" s="32">
        <f t="shared" si="2"/>
        <v>0</v>
      </c>
      <c r="I55" s="32">
        <f t="shared" si="3"/>
        <v>0</v>
      </c>
    </row>
    <row r="56" spans="1:9">
      <c r="A56" s="4">
        <v>55</v>
      </c>
      <c r="B56" s="16" t="s">
        <v>51</v>
      </c>
      <c r="C56" s="7" t="s">
        <v>38</v>
      </c>
      <c r="D56" s="20">
        <v>110</v>
      </c>
      <c r="E56" s="31"/>
      <c r="F56" s="32">
        <f t="shared" si="0"/>
        <v>0</v>
      </c>
      <c r="G56" s="27">
        <f t="shared" si="1"/>
        <v>22</v>
      </c>
      <c r="H56" s="32">
        <f t="shared" si="2"/>
        <v>0</v>
      </c>
      <c r="I56" s="32">
        <f t="shared" si="3"/>
        <v>0</v>
      </c>
    </row>
    <row r="57" spans="1:9">
      <c r="A57" s="4">
        <v>56</v>
      </c>
      <c r="B57" s="16" t="s">
        <v>92</v>
      </c>
      <c r="C57" s="7" t="s">
        <v>38</v>
      </c>
      <c r="D57" s="20">
        <v>180</v>
      </c>
      <c r="E57" s="31"/>
      <c r="F57" s="32">
        <f t="shared" si="0"/>
        <v>0</v>
      </c>
      <c r="G57" s="27">
        <f t="shared" si="1"/>
        <v>36</v>
      </c>
      <c r="H57" s="32">
        <f t="shared" si="2"/>
        <v>0</v>
      </c>
      <c r="I57" s="32">
        <f t="shared" si="3"/>
        <v>0</v>
      </c>
    </row>
    <row r="58" spans="1:9">
      <c r="A58" s="4">
        <v>57</v>
      </c>
      <c r="B58" s="16" t="s">
        <v>52</v>
      </c>
      <c r="C58" s="7" t="s">
        <v>2</v>
      </c>
      <c r="D58" s="20">
        <v>62</v>
      </c>
      <c r="E58" s="31"/>
      <c r="F58" s="32">
        <f t="shared" si="0"/>
        <v>0</v>
      </c>
      <c r="G58" s="27">
        <f t="shared" si="1"/>
        <v>12.4</v>
      </c>
      <c r="H58" s="32">
        <f t="shared" si="2"/>
        <v>0</v>
      </c>
      <c r="I58" s="32">
        <f t="shared" si="3"/>
        <v>0</v>
      </c>
    </row>
    <row r="59" spans="1:9">
      <c r="A59" s="4">
        <v>58</v>
      </c>
      <c r="B59" s="16" t="s">
        <v>53</v>
      </c>
      <c r="C59" s="7" t="s">
        <v>2</v>
      </c>
      <c r="D59" s="20">
        <v>26</v>
      </c>
      <c r="E59" s="31"/>
      <c r="F59" s="32">
        <f t="shared" si="0"/>
        <v>0</v>
      </c>
      <c r="G59" s="27">
        <f t="shared" si="1"/>
        <v>5.2</v>
      </c>
      <c r="H59" s="32">
        <f t="shared" si="2"/>
        <v>0</v>
      </c>
      <c r="I59" s="32">
        <f t="shared" si="3"/>
        <v>0</v>
      </c>
    </row>
    <row r="60" spans="1:9">
      <c r="A60" s="4">
        <v>59</v>
      </c>
      <c r="B60" s="16" t="s">
        <v>54</v>
      </c>
      <c r="C60" s="7" t="s">
        <v>2</v>
      </c>
      <c r="D60" s="20">
        <v>19</v>
      </c>
      <c r="E60" s="31"/>
      <c r="F60" s="32">
        <f t="shared" si="0"/>
        <v>0</v>
      </c>
      <c r="G60" s="27">
        <f t="shared" si="1"/>
        <v>3.8000000000000003</v>
      </c>
      <c r="H60" s="32">
        <f t="shared" si="2"/>
        <v>0</v>
      </c>
      <c r="I60" s="32">
        <f t="shared" si="3"/>
        <v>0</v>
      </c>
    </row>
    <row r="61" spans="1:9">
      <c r="A61" s="4">
        <v>60</v>
      </c>
      <c r="B61" s="16" t="s">
        <v>55</v>
      </c>
      <c r="C61" s="7" t="s">
        <v>2</v>
      </c>
      <c r="D61" s="20">
        <v>15</v>
      </c>
      <c r="E61" s="31"/>
      <c r="F61" s="32">
        <f t="shared" si="0"/>
        <v>0</v>
      </c>
      <c r="G61" s="27">
        <f t="shared" si="1"/>
        <v>3</v>
      </c>
      <c r="H61" s="32">
        <f t="shared" si="2"/>
        <v>0</v>
      </c>
      <c r="I61" s="32">
        <f t="shared" si="3"/>
        <v>0</v>
      </c>
    </row>
    <row r="62" spans="1:9">
      <c r="A62" s="4">
        <v>61</v>
      </c>
      <c r="B62" s="16" t="s">
        <v>56</v>
      </c>
      <c r="C62" s="7" t="s">
        <v>2</v>
      </c>
      <c r="D62" s="20">
        <v>10</v>
      </c>
      <c r="E62" s="31"/>
      <c r="F62" s="32">
        <f t="shared" si="0"/>
        <v>0</v>
      </c>
      <c r="G62" s="27">
        <f t="shared" si="1"/>
        <v>2</v>
      </c>
      <c r="H62" s="32">
        <f t="shared" si="2"/>
        <v>0</v>
      </c>
      <c r="I62" s="32">
        <f t="shared" si="3"/>
        <v>0</v>
      </c>
    </row>
    <row r="63" spans="1:9">
      <c r="A63" s="4">
        <v>62</v>
      </c>
      <c r="B63" s="16" t="s">
        <v>57</v>
      </c>
      <c r="C63" s="7" t="s">
        <v>2</v>
      </c>
      <c r="D63" s="20">
        <v>10</v>
      </c>
      <c r="E63" s="31"/>
      <c r="F63" s="32">
        <f t="shared" si="0"/>
        <v>0</v>
      </c>
      <c r="G63" s="27">
        <f t="shared" si="1"/>
        <v>2</v>
      </c>
      <c r="H63" s="32">
        <f t="shared" si="2"/>
        <v>0</v>
      </c>
      <c r="I63" s="32">
        <f t="shared" si="3"/>
        <v>0</v>
      </c>
    </row>
    <row r="64" spans="1:9">
      <c r="A64" s="4">
        <v>63</v>
      </c>
      <c r="B64" s="16" t="s">
        <v>58</v>
      </c>
      <c r="C64" s="7" t="s">
        <v>2</v>
      </c>
      <c r="D64" s="20">
        <v>14</v>
      </c>
      <c r="E64" s="31"/>
      <c r="F64" s="32">
        <f t="shared" si="0"/>
        <v>0</v>
      </c>
      <c r="G64" s="27">
        <f t="shared" si="1"/>
        <v>2.8000000000000003</v>
      </c>
      <c r="H64" s="32">
        <f t="shared" si="2"/>
        <v>0</v>
      </c>
      <c r="I64" s="32">
        <f t="shared" si="3"/>
        <v>0</v>
      </c>
    </row>
    <row r="65" spans="1:9">
      <c r="A65" s="4">
        <v>64</v>
      </c>
      <c r="B65" s="16" t="s">
        <v>59</v>
      </c>
      <c r="C65" s="7" t="s">
        <v>2</v>
      </c>
      <c r="D65" s="20">
        <v>22</v>
      </c>
      <c r="E65" s="31"/>
      <c r="F65" s="32">
        <f t="shared" si="0"/>
        <v>0</v>
      </c>
      <c r="G65" s="27">
        <f t="shared" si="1"/>
        <v>4.4000000000000004</v>
      </c>
      <c r="H65" s="32">
        <f t="shared" si="2"/>
        <v>0</v>
      </c>
      <c r="I65" s="32">
        <f t="shared" si="3"/>
        <v>0</v>
      </c>
    </row>
    <row r="66" spans="1:9">
      <c r="A66" s="4">
        <v>65</v>
      </c>
      <c r="B66" s="16" t="s">
        <v>60</v>
      </c>
      <c r="C66" s="7" t="s">
        <v>61</v>
      </c>
      <c r="D66" s="20">
        <v>18</v>
      </c>
      <c r="E66" s="31"/>
      <c r="F66" s="32">
        <f t="shared" si="0"/>
        <v>0</v>
      </c>
      <c r="G66" s="27">
        <f t="shared" si="1"/>
        <v>3.6</v>
      </c>
      <c r="H66" s="32">
        <f t="shared" si="2"/>
        <v>0</v>
      </c>
      <c r="I66" s="32">
        <f t="shared" si="3"/>
        <v>0</v>
      </c>
    </row>
    <row r="67" spans="1:9">
      <c r="A67" s="4">
        <v>66</v>
      </c>
      <c r="B67" s="16" t="s">
        <v>62</v>
      </c>
      <c r="C67" s="7" t="s">
        <v>2</v>
      </c>
      <c r="D67" s="20">
        <v>28</v>
      </c>
      <c r="E67" s="31"/>
      <c r="F67" s="32">
        <f t="shared" ref="F67:F95" si="4">D67*E67</f>
        <v>0</v>
      </c>
      <c r="G67" s="27">
        <f t="shared" ref="G67:G95" si="5">D67*20%</f>
        <v>5.6000000000000005</v>
      </c>
      <c r="H67" s="32">
        <f t="shared" ref="H67:H95" si="6">G67*E67</f>
        <v>0</v>
      </c>
      <c r="I67" s="32">
        <f t="shared" ref="I67:I95" si="7">F67+H67</f>
        <v>0</v>
      </c>
    </row>
    <row r="68" spans="1:9">
      <c r="A68" s="4">
        <v>67</v>
      </c>
      <c r="B68" s="16" t="s">
        <v>63</v>
      </c>
      <c r="C68" s="7" t="s">
        <v>2</v>
      </c>
      <c r="D68" s="20">
        <v>19</v>
      </c>
      <c r="E68" s="31"/>
      <c r="F68" s="32">
        <f t="shared" si="4"/>
        <v>0</v>
      </c>
      <c r="G68" s="27">
        <f t="shared" si="5"/>
        <v>3.8000000000000003</v>
      </c>
      <c r="H68" s="32">
        <f t="shared" si="6"/>
        <v>0</v>
      </c>
      <c r="I68" s="32">
        <f t="shared" si="7"/>
        <v>0</v>
      </c>
    </row>
    <row r="69" spans="1:9" ht="28.5">
      <c r="A69" s="4">
        <v>68</v>
      </c>
      <c r="B69" s="16" t="s">
        <v>64</v>
      </c>
      <c r="C69" s="7" t="s">
        <v>2</v>
      </c>
      <c r="D69" s="20">
        <v>9</v>
      </c>
      <c r="E69" s="31"/>
      <c r="F69" s="32">
        <f t="shared" si="4"/>
        <v>0</v>
      </c>
      <c r="G69" s="27">
        <f t="shared" si="5"/>
        <v>1.8</v>
      </c>
      <c r="H69" s="32">
        <f t="shared" si="6"/>
        <v>0</v>
      </c>
      <c r="I69" s="32">
        <f t="shared" si="7"/>
        <v>0</v>
      </c>
    </row>
    <row r="70" spans="1:9" ht="42.75">
      <c r="A70" s="4">
        <v>69</v>
      </c>
      <c r="B70" s="16" t="s">
        <v>65</v>
      </c>
      <c r="C70" s="7" t="s">
        <v>2</v>
      </c>
      <c r="D70" s="20">
        <v>8</v>
      </c>
      <c r="E70" s="31"/>
      <c r="F70" s="32">
        <f t="shared" si="4"/>
        <v>0</v>
      </c>
      <c r="G70" s="27">
        <f t="shared" si="5"/>
        <v>1.6</v>
      </c>
      <c r="H70" s="32">
        <f t="shared" si="6"/>
        <v>0</v>
      </c>
      <c r="I70" s="32">
        <f t="shared" si="7"/>
        <v>0</v>
      </c>
    </row>
    <row r="71" spans="1:9">
      <c r="A71" s="4">
        <v>70</v>
      </c>
      <c r="B71" s="16" t="s">
        <v>66</v>
      </c>
      <c r="C71" s="7" t="s">
        <v>2</v>
      </c>
      <c r="D71" s="20">
        <v>15</v>
      </c>
      <c r="E71" s="31"/>
      <c r="F71" s="32">
        <f t="shared" si="4"/>
        <v>0</v>
      </c>
      <c r="G71" s="27">
        <f t="shared" si="5"/>
        <v>3</v>
      </c>
      <c r="H71" s="32">
        <f t="shared" si="6"/>
        <v>0</v>
      </c>
      <c r="I71" s="32">
        <f t="shared" si="7"/>
        <v>0</v>
      </c>
    </row>
    <row r="72" spans="1:9">
      <c r="A72" s="4">
        <v>71</v>
      </c>
      <c r="B72" s="16" t="s">
        <v>67</v>
      </c>
      <c r="C72" s="7" t="s">
        <v>2</v>
      </c>
      <c r="D72" s="20">
        <v>12</v>
      </c>
      <c r="E72" s="31"/>
      <c r="F72" s="32">
        <f t="shared" si="4"/>
        <v>0</v>
      </c>
      <c r="G72" s="27">
        <f t="shared" si="5"/>
        <v>2.4000000000000004</v>
      </c>
      <c r="H72" s="32">
        <f t="shared" si="6"/>
        <v>0</v>
      </c>
      <c r="I72" s="32">
        <f t="shared" si="7"/>
        <v>0</v>
      </c>
    </row>
    <row r="73" spans="1:9">
      <c r="A73" s="4">
        <v>72</v>
      </c>
      <c r="B73" s="16" t="s">
        <v>68</v>
      </c>
      <c r="C73" s="7" t="s">
        <v>61</v>
      </c>
      <c r="D73" s="20">
        <v>9</v>
      </c>
      <c r="E73" s="31"/>
      <c r="F73" s="32">
        <f t="shared" si="4"/>
        <v>0</v>
      </c>
      <c r="G73" s="27">
        <f t="shared" si="5"/>
        <v>1.8</v>
      </c>
      <c r="H73" s="32">
        <f t="shared" si="6"/>
        <v>0</v>
      </c>
      <c r="I73" s="32">
        <f t="shared" si="7"/>
        <v>0</v>
      </c>
    </row>
    <row r="74" spans="1:9">
      <c r="A74" s="4">
        <v>73</v>
      </c>
      <c r="B74" s="16" t="s">
        <v>69</v>
      </c>
      <c r="C74" s="7" t="s">
        <v>70</v>
      </c>
      <c r="D74" s="20">
        <v>64</v>
      </c>
      <c r="E74" s="31"/>
      <c r="F74" s="32">
        <f t="shared" si="4"/>
        <v>0</v>
      </c>
      <c r="G74" s="27">
        <f t="shared" si="5"/>
        <v>12.8</v>
      </c>
      <c r="H74" s="32">
        <f t="shared" si="6"/>
        <v>0</v>
      </c>
      <c r="I74" s="32">
        <f t="shared" si="7"/>
        <v>0</v>
      </c>
    </row>
    <row r="75" spans="1:9">
      <c r="A75" s="4">
        <v>74</v>
      </c>
      <c r="B75" s="16" t="s">
        <v>71</v>
      </c>
      <c r="C75" s="7" t="s">
        <v>70</v>
      </c>
      <c r="D75" s="20">
        <v>62</v>
      </c>
      <c r="E75" s="31"/>
      <c r="F75" s="32">
        <f t="shared" si="4"/>
        <v>0</v>
      </c>
      <c r="G75" s="27">
        <f t="shared" si="5"/>
        <v>12.4</v>
      </c>
      <c r="H75" s="32">
        <f t="shared" si="6"/>
        <v>0</v>
      </c>
      <c r="I75" s="32">
        <f t="shared" si="7"/>
        <v>0</v>
      </c>
    </row>
    <row r="76" spans="1:9">
      <c r="A76" s="4">
        <v>75</v>
      </c>
      <c r="B76" s="16" t="s">
        <v>72</v>
      </c>
      <c r="C76" s="7" t="s">
        <v>70</v>
      </c>
      <c r="D76" s="20">
        <v>46</v>
      </c>
      <c r="E76" s="31"/>
      <c r="F76" s="32">
        <f t="shared" si="4"/>
        <v>0</v>
      </c>
      <c r="G76" s="27">
        <f t="shared" si="5"/>
        <v>9.2000000000000011</v>
      </c>
      <c r="H76" s="32">
        <f t="shared" si="6"/>
        <v>0</v>
      </c>
      <c r="I76" s="32">
        <f t="shared" si="7"/>
        <v>0</v>
      </c>
    </row>
    <row r="77" spans="1:9">
      <c r="A77" s="4">
        <v>76</v>
      </c>
      <c r="B77" s="16" t="s">
        <v>73</v>
      </c>
      <c r="C77" s="7" t="s">
        <v>70</v>
      </c>
      <c r="D77" s="20">
        <v>197</v>
      </c>
      <c r="E77" s="31"/>
      <c r="F77" s="32">
        <f t="shared" si="4"/>
        <v>0</v>
      </c>
      <c r="G77" s="27">
        <f t="shared" si="5"/>
        <v>39.400000000000006</v>
      </c>
      <c r="H77" s="32">
        <f t="shared" si="6"/>
        <v>0</v>
      </c>
      <c r="I77" s="32">
        <f t="shared" si="7"/>
        <v>0</v>
      </c>
    </row>
    <row r="78" spans="1:9" ht="28.5">
      <c r="A78" s="4">
        <v>77</v>
      </c>
      <c r="B78" s="16" t="s">
        <v>93</v>
      </c>
      <c r="C78" s="7" t="s">
        <v>2</v>
      </c>
      <c r="D78" s="20">
        <v>15</v>
      </c>
      <c r="E78" s="31"/>
      <c r="F78" s="32">
        <f t="shared" si="4"/>
        <v>0</v>
      </c>
      <c r="G78" s="27">
        <f t="shared" si="5"/>
        <v>3</v>
      </c>
      <c r="H78" s="32">
        <f t="shared" si="6"/>
        <v>0</v>
      </c>
      <c r="I78" s="32">
        <f t="shared" si="7"/>
        <v>0</v>
      </c>
    </row>
    <row r="79" spans="1:9" ht="28.5">
      <c r="A79" s="4">
        <v>78</v>
      </c>
      <c r="B79" s="16" t="s">
        <v>95</v>
      </c>
      <c r="C79" s="7" t="s">
        <v>2</v>
      </c>
      <c r="D79" s="20">
        <v>10</v>
      </c>
      <c r="E79" s="31"/>
      <c r="F79" s="32">
        <f t="shared" si="4"/>
        <v>0</v>
      </c>
      <c r="G79" s="27">
        <f t="shared" si="5"/>
        <v>2</v>
      </c>
      <c r="H79" s="32">
        <f t="shared" si="6"/>
        <v>0</v>
      </c>
      <c r="I79" s="32">
        <f t="shared" si="7"/>
        <v>0</v>
      </c>
    </row>
    <row r="80" spans="1:9">
      <c r="A80" s="4">
        <v>79</v>
      </c>
      <c r="B80" s="16" t="s">
        <v>94</v>
      </c>
      <c r="C80" s="7" t="s">
        <v>2</v>
      </c>
      <c r="D80" s="20">
        <v>20</v>
      </c>
      <c r="E80" s="31"/>
      <c r="F80" s="32">
        <f t="shared" si="4"/>
        <v>0</v>
      </c>
      <c r="G80" s="27">
        <f t="shared" si="5"/>
        <v>4</v>
      </c>
      <c r="H80" s="32">
        <f t="shared" si="6"/>
        <v>0</v>
      </c>
      <c r="I80" s="32">
        <f t="shared" si="7"/>
        <v>0</v>
      </c>
    </row>
    <row r="81" spans="1:9" ht="28.5">
      <c r="A81" s="4">
        <v>80</v>
      </c>
      <c r="B81" s="16" t="s">
        <v>105</v>
      </c>
      <c r="C81" s="7" t="s">
        <v>2</v>
      </c>
      <c r="D81" s="20">
        <v>5</v>
      </c>
      <c r="E81" s="31"/>
      <c r="F81" s="32">
        <f t="shared" si="4"/>
        <v>0</v>
      </c>
      <c r="G81" s="27">
        <f t="shared" si="5"/>
        <v>1</v>
      </c>
      <c r="H81" s="32">
        <f t="shared" si="6"/>
        <v>0</v>
      </c>
      <c r="I81" s="32">
        <f t="shared" si="7"/>
        <v>0</v>
      </c>
    </row>
    <row r="82" spans="1:9" ht="28.5">
      <c r="A82" s="4">
        <v>81</v>
      </c>
      <c r="B82" s="16" t="s">
        <v>106</v>
      </c>
      <c r="C82" s="7" t="s">
        <v>2</v>
      </c>
      <c r="D82" s="20">
        <v>2</v>
      </c>
      <c r="E82" s="31"/>
      <c r="F82" s="32">
        <f t="shared" si="4"/>
        <v>0</v>
      </c>
      <c r="G82" s="27">
        <v>1</v>
      </c>
      <c r="H82" s="32">
        <f t="shared" si="6"/>
        <v>0</v>
      </c>
      <c r="I82" s="32">
        <f t="shared" si="7"/>
        <v>0</v>
      </c>
    </row>
    <row r="83" spans="1:9">
      <c r="A83" s="4">
        <v>82</v>
      </c>
      <c r="B83" s="16" t="s">
        <v>74</v>
      </c>
      <c r="C83" s="7" t="s">
        <v>2</v>
      </c>
      <c r="D83" s="20">
        <v>66</v>
      </c>
      <c r="E83" s="31"/>
      <c r="F83" s="32">
        <f t="shared" si="4"/>
        <v>0</v>
      </c>
      <c r="G83" s="27">
        <f t="shared" si="5"/>
        <v>13.200000000000001</v>
      </c>
      <c r="H83" s="32">
        <f t="shared" si="6"/>
        <v>0</v>
      </c>
      <c r="I83" s="32">
        <f t="shared" si="7"/>
        <v>0</v>
      </c>
    </row>
    <row r="84" spans="1:9">
      <c r="A84" s="4">
        <v>83</v>
      </c>
      <c r="B84" s="16" t="s">
        <v>75</v>
      </c>
      <c r="C84" s="7" t="s">
        <v>2</v>
      </c>
      <c r="D84" s="20">
        <v>62</v>
      </c>
      <c r="E84" s="31"/>
      <c r="F84" s="32">
        <f t="shared" si="4"/>
        <v>0</v>
      </c>
      <c r="G84" s="27">
        <f t="shared" si="5"/>
        <v>12.4</v>
      </c>
      <c r="H84" s="32">
        <f t="shared" si="6"/>
        <v>0</v>
      </c>
      <c r="I84" s="32">
        <f t="shared" si="7"/>
        <v>0</v>
      </c>
    </row>
    <row r="85" spans="1:9">
      <c r="A85" s="4">
        <v>84</v>
      </c>
      <c r="B85" s="16" t="s">
        <v>76</v>
      </c>
      <c r="C85" s="7" t="s">
        <v>2</v>
      </c>
      <c r="D85" s="20">
        <v>43</v>
      </c>
      <c r="E85" s="31"/>
      <c r="F85" s="32">
        <f t="shared" si="4"/>
        <v>0</v>
      </c>
      <c r="G85" s="27">
        <f t="shared" si="5"/>
        <v>8.6</v>
      </c>
      <c r="H85" s="32">
        <f t="shared" si="6"/>
        <v>0</v>
      </c>
      <c r="I85" s="32">
        <f t="shared" si="7"/>
        <v>0</v>
      </c>
    </row>
    <row r="86" spans="1:9">
      <c r="A86" s="4">
        <v>85</v>
      </c>
      <c r="B86" s="16" t="s">
        <v>77</v>
      </c>
      <c r="C86" s="7" t="s">
        <v>2</v>
      </c>
      <c r="D86" s="20">
        <v>43</v>
      </c>
      <c r="E86" s="31"/>
      <c r="F86" s="32">
        <f t="shared" si="4"/>
        <v>0</v>
      </c>
      <c r="G86" s="27">
        <f t="shared" si="5"/>
        <v>8.6</v>
      </c>
      <c r="H86" s="32">
        <f t="shared" si="6"/>
        <v>0</v>
      </c>
      <c r="I86" s="32">
        <f t="shared" si="7"/>
        <v>0</v>
      </c>
    </row>
    <row r="87" spans="1:9">
      <c r="A87" s="4">
        <v>86</v>
      </c>
      <c r="B87" s="16" t="s">
        <v>78</v>
      </c>
      <c r="C87" s="7" t="s">
        <v>2</v>
      </c>
      <c r="D87" s="20">
        <v>86</v>
      </c>
      <c r="E87" s="31"/>
      <c r="F87" s="32">
        <f t="shared" si="4"/>
        <v>0</v>
      </c>
      <c r="G87" s="27">
        <f t="shared" si="5"/>
        <v>17.2</v>
      </c>
      <c r="H87" s="32">
        <f t="shared" si="6"/>
        <v>0</v>
      </c>
      <c r="I87" s="32">
        <f t="shared" si="7"/>
        <v>0</v>
      </c>
    </row>
    <row r="88" spans="1:9">
      <c r="A88" s="4">
        <v>87</v>
      </c>
      <c r="B88" s="16" t="s">
        <v>79</v>
      </c>
      <c r="C88" s="7" t="s">
        <v>70</v>
      </c>
      <c r="D88" s="20">
        <v>90</v>
      </c>
      <c r="E88" s="31"/>
      <c r="F88" s="32">
        <f t="shared" si="4"/>
        <v>0</v>
      </c>
      <c r="G88" s="27">
        <f t="shared" si="5"/>
        <v>18</v>
      </c>
      <c r="H88" s="32">
        <f t="shared" si="6"/>
        <v>0</v>
      </c>
      <c r="I88" s="32">
        <f t="shared" si="7"/>
        <v>0</v>
      </c>
    </row>
    <row r="89" spans="1:9">
      <c r="A89" s="4">
        <v>88</v>
      </c>
      <c r="B89" s="16" t="s">
        <v>80</v>
      </c>
      <c r="C89" s="7" t="s">
        <v>38</v>
      </c>
      <c r="D89" s="20">
        <v>55</v>
      </c>
      <c r="E89" s="31"/>
      <c r="F89" s="32">
        <f t="shared" si="4"/>
        <v>0</v>
      </c>
      <c r="G89" s="27">
        <f t="shared" si="5"/>
        <v>11</v>
      </c>
      <c r="H89" s="32">
        <f t="shared" si="6"/>
        <v>0</v>
      </c>
      <c r="I89" s="32">
        <f t="shared" si="7"/>
        <v>0</v>
      </c>
    </row>
    <row r="90" spans="1:9" ht="28.5">
      <c r="A90" s="4">
        <v>89</v>
      </c>
      <c r="B90" s="16" t="s">
        <v>81</v>
      </c>
      <c r="C90" s="7" t="s">
        <v>82</v>
      </c>
      <c r="D90" s="20">
        <v>10</v>
      </c>
      <c r="E90" s="31"/>
      <c r="F90" s="32">
        <f t="shared" si="4"/>
        <v>0</v>
      </c>
      <c r="G90" s="27">
        <f t="shared" si="5"/>
        <v>2</v>
      </c>
      <c r="H90" s="32">
        <f t="shared" si="6"/>
        <v>0</v>
      </c>
      <c r="I90" s="32">
        <f t="shared" si="7"/>
        <v>0</v>
      </c>
    </row>
    <row r="91" spans="1:9">
      <c r="A91" s="4">
        <v>90</v>
      </c>
      <c r="B91" s="16" t="s">
        <v>83</v>
      </c>
      <c r="C91" s="7" t="s">
        <v>82</v>
      </c>
      <c r="D91" s="20">
        <v>13</v>
      </c>
      <c r="E91" s="31"/>
      <c r="F91" s="32">
        <f t="shared" si="4"/>
        <v>0</v>
      </c>
      <c r="G91" s="27">
        <f t="shared" si="5"/>
        <v>2.6</v>
      </c>
      <c r="H91" s="32">
        <f t="shared" si="6"/>
        <v>0</v>
      </c>
      <c r="I91" s="32">
        <f t="shared" si="7"/>
        <v>0</v>
      </c>
    </row>
    <row r="92" spans="1:9">
      <c r="A92" s="4">
        <v>91</v>
      </c>
      <c r="B92" s="16" t="s">
        <v>96</v>
      </c>
      <c r="C92" s="7" t="s">
        <v>2</v>
      </c>
      <c r="D92" s="20">
        <v>24</v>
      </c>
      <c r="E92" s="31"/>
      <c r="F92" s="32">
        <f t="shared" si="4"/>
        <v>0</v>
      </c>
      <c r="G92" s="27">
        <f t="shared" si="5"/>
        <v>4.8000000000000007</v>
      </c>
      <c r="H92" s="32">
        <f t="shared" si="6"/>
        <v>0</v>
      </c>
      <c r="I92" s="32">
        <f t="shared" si="7"/>
        <v>0</v>
      </c>
    </row>
    <row r="93" spans="1:9">
      <c r="A93" s="4">
        <v>92</v>
      </c>
      <c r="B93" s="16" t="s">
        <v>97</v>
      </c>
      <c r="C93" s="7" t="s">
        <v>2</v>
      </c>
      <c r="D93" s="20">
        <v>30</v>
      </c>
      <c r="E93" s="31"/>
      <c r="F93" s="32">
        <f t="shared" si="4"/>
        <v>0</v>
      </c>
      <c r="G93" s="27">
        <f t="shared" si="5"/>
        <v>6</v>
      </c>
      <c r="H93" s="32">
        <f t="shared" si="6"/>
        <v>0</v>
      </c>
      <c r="I93" s="32">
        <f t="shared" si="7"/>
        <v>0</v>
      </c>
    </row>
    <row r="94" spans="1:9">
      <c r="A94" s="4">
        <v>93</v>
      </c>
      <c r="B94" s="16" t="s">
        <v>107</v>
      </c>
      <c r="C94" s="7" t="s">
        <v>2</v>
      </c>
      <c r="D94" s="20">
        <v>2</v>
      </c>
      <c r="E94" s="33"/>
      <c r="F94" s="32">
        <f t="shared" si="4"/>
        <v>0</v>
      </c>
      <c r="G94" s="27">
        <v>1</v>
      </c>
      <c r="H94" s="32">
        <f t="shared" si="6"/>
        <v>0</v>
      </c>
      <c r="I94" s="32">
        <f t="shared" si="7"/>
        <v>0</v>
      </c>
    </row>
    <row r="95" spans="1:9" ht="29.25" thickBot="1">
      <c r="A95" s="9">
        <v>94</v>
      </c>
      <c r="B95" s="17" t="s">
        <v>98</v>
      </c>
      <c r="C95" s="8" t="s">
        <v>38</v>
      </c>
      <c r="D95" s="21">
        <v>5</v>
      </c>
      <c r="E95" s="34"/>
      <c r="F95" s="35">
        <f t="shared" si="4"/>
        <v>0</v>
      </c>
      <c r="G95" s="28">
        <f t="shared" si="5"/>
        <v>1</v>
      </c>
      <c r="H95" s="35">
        <f t="shared" si="6"/>
        <v>0</v>
      </c>
      <c r="I95" s="35">
        <f t="shared" si="7"/>
        <v>0</v>
      </c>
    </row>
    <row r="96" spans="1:9" ht="15.75" thickBot="1">
      <c r="A96" s="39" t="s">
        <v>108</v>
      </c>
      <c r="B96" s="40"/>
      <c r="C96" s="40"/>
      <c r="D96" s="40"/>
      <c r="E96" s="40"/>
      <c r="F96" s="36">
        <f>SUM(F2:F95)</f>
        <v>0</v>
      </c>
      <c r="G96" s="23"/>
      <c r="H96" s="37">
        <f>SUM(H2:H95)</f>
        <v>0</v>
      </c>
      <c r="I96" s="38">
        <f>SUM(I2:I95)</f>
        <v>0</v>
      </c>
    </row>
  </sheetData>
  <sheetProtection selectLockedCells="1" selectUnlockedCells="1"/>
  <mergeCells count="1">
    <mergeCell ref="A96:E96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4294967295" verticalDpi="300" r:id="rId1"/>
  <headerFooter alignWithMargins="0">
    <oddHeader>&amp;L&amp;"-,Standardowy"ZO/WMN/2/2020&amp;C&amp;"-,Pogrubiony"&amp;11Formularz cenowy&amp;R&amp;"-,Standardowy"Załącznik nr 2</oddHeader>
    <oddFooter>&amp;C&amp;"-,Standardowy"Strona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ŚROD.CZYST.</vt:lpstr>
      <vt:lpstr>ŚROD.CZYST.!Tytuły_wydruku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lastPrinted>2019-01-03T10:11:58Z</cp:lastPrinted>
  <dcterms:created xsi:type="dcterms:W3CDTF">2018-02-06T08:41:22Z</dcterms:created>
  <dcterms:modified xsi:type="dcterms:W3CDTF">2020-01-27T07:21:35Z</dcterms:modified>
</cp:coreProperties>
</file>